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RIESGOS24\Desktop\AUDITORIA DEPARTAMENTAL\IV TRIMESTRE\"/>
    </mc:Choice>
  </mc:AlternateContent>
  <xr:revisionPtr revIDLastSave="0" documentId="13_ncr:1_{B00DBD76-5133-48A8-B956-68FAFCC6F512}" xr6:coauthVersionLast="47" xr6:coauthVersionMax="47" xr10:uidLastSave="{00000000-0000-0000-0000-000000000000}"/>
  <bookViews>
    <workbookView xWindow="-120" yWindow="-120" windowWidth="20730" windowHeight="11040" tabRatio="778" xr2:uid="{00000000-000D-0000-FFFF-FFFF00000000}"/>
  </bookViews>
  <sheets>
    <sheet name="Mapa de riesgos VF" sheetId="49" r:id="rId1"/>
    <sheet name="2023- Tablas Inherente" sheetId="38" r:id="rId2"/>
    <sheet name="2023- Mapa Calor R Inherente" sheetId="39" r:id="rId3"/>
    <sheet name="Tipologia RResidual" sheetId="45" r:id="rId4"/>
    <sheet name="2023- Mapa Calor R Residual" sheetId="44" r:id="rId5"/>
    <sheet name="Criterios" sheetId="16" state="hidden" r:id="rId6"/>
  </sheets>
  <definedNames>
    <definedName name="_xlnm._FilterDatabase" localSheetId="0" hidden="1">'Mapa de riesgos VF'!$A$9:$AB$51</definedName>
    <definedName name="ACCION" localSheetId="0">#REF!</definedName>
    <definedName name="ACCION">#REF!</definedName>
    <definedName name="Activo" localSheetId="0">'Mapa de riesgos VF'!#REF!</definedName>
    <definedName name="Activo">#REF!</definedName>
    <definedName name="ALTO" localSheetId="0">#REF!</definedName>
    <definedName name="ALTO">#REF!</definedName>
    <definedName name="_xlnm.Print_Area" localSheetId="1">'2023- Tablas Inherente'!$A$1:$K$17</definedName>
    <definedName name="AUTO" localSheetId="0">#REF!</definedName>
    <definedName name="AUTO">#REF!</definedName>
    <definedName name="AUTONOMIA" localSheetId="0">#REF!</definedName>
    <definedName name="AUTONOMIA">#REF!</definedName>
    <definedName name="BAJO" localSheetId="0">#REF!</definedName>
    <definedName name="BAJO">#REF!</definedName>
    <definedName name="CALIFICACION" localSheetId="0">#REF!</definedName>
    <definedName name="CALIFICACION">#REF!</definedName>
    <definedName name="Causa" localSheetId="0">'Mapa de riesgos VF'!#REF!</definedName>
    <definedName name="Causa">#REF!</definedName>
    <definedName name="Clasificacion" localSheetId="0">'Mapa de riesgos VF'!$E$5</definedName>
    <definedName name="Clasificacion">#REF!</definedName>
    <definedName name="Consecuencia" localSheetId="0">'Mapa de riesgos VF'!#REF!</definedName>
    <definedName name="Consecuencia">#REF!</definedName>
    <definedName name="Dependencia" localSheetId="0">'Mapa de riesgos VF'!#REF!</definedName>
    <definedName name="Dependencia">#REF!</definedName>
    <definedName name="DO" localSheetId="0">#REF!</definedName>
    <definedName name="DO">#REF!</definedName>
    <definedName name="DOCUMENTACION" localSheetId="0">#REF!</definedName>
    <definedName name="DOCUMENTACION">#REF!</definedName>
    <definedName name="EC" localSheetId="0">#REF!</definedName>
    <definedName name="EC">#REF!</definedName>
    <definedName name="ECONOMIA" localSheetId="0">#REF!</definedName>
    <definedName name="ECONOMIA">#REF!</definedName>
    <definedName name="EF" localSheetId="0">#REF!</definedName>
    <definedName name="EF">#REF!</definedName>
    <definedName name="EFECTIVIDAD" localSheetId="0">#REF!</definedName>
    <definedName name="EFECTIVIDAD">#REF!</definedName>
    <definedName name="EFECTIVO" localSheetId="0">#REF!</definedName>
    <definedName name="EFECTIVO">#REF!</definedName>
    <definedName name="EFICACIA" localSheetId="0">#REF!</definedName>
    <definedName name="EFICACIA">#REF!</definedName>
    <definedName name="ESCALA" localSheetId="0">#REF!</definedName>
    <definedName name="ESCALA">#REF!</definedName>
    <definedName name="EVALUACION" localSheetId="0">#REF!</definedName>
    <definedName name="EVALUACION">#REF!</definedName>
    <definedName name="EX" localSheetId="0">#REF!</definedName>
    <definedName name="EX">#REF!</definedName>
    <definedName name="EXISTENCIA" localSheetId="0">#REF!</definedName>
    <definedName name="EXISTENCIA">#REF!</definedName>
    <definedName name="IMPACTO" localSheetId="0">#REF!</definedName>
    <definedName name="IMPACTO">#REF!</definedName>
    <definedName name="MEDIO" localSheetId="0">#REF!</definedName>
    <definedName name="MEDIO">#REF!</definedName>
    <definedName name="MO" localSheetId="0">#REF!</definedName>
    <definedName name="MO">#REF!</definedName>
    <definedName name="MONITOREO" localSheetId="0">#REF!</definedName>
    <definedName name="MONITOREO">#REF!</definedName>
    <definedName name="OP" localSheetId="0">#REF!</definedName>
    <definedName name="OP">#REF!</definedName>
    <definedName name="OPORTUNIDA" localSheetId="0">#REF!</definedName>
    <definedName name="OPORTUNIDA">#REF!</definedName>
    <definedName name="OPORTUNIDAD" localSheetId="0">#REF!</definedName>
    <definedName name="OPORTUNIDAD">#REF!</definedName>
    <definedName name="pro" localSheetId="0">'Mapa de riesgos VF'!$B$5</definedName>
    <definedName name="pro">#REF!</definedName>
    <definedName name="PROBABILIDAD" localSheetId="0">#REF!</definedName>
    <definedName name="PROBABILIDAD">#REF!</definedName>
    <definedName name="Proceso" localSheetId="0">#REF!</definedName>
    <definedName name="Proceso">#REF!</definedName>
    <definedName name="Procesos" localSheetId="0">'Mapa de riesgos VF'!$B$5</definedName>
    <definedName name="Procesos">#REF!</definedName>
    <definedName name="_xlnm.Print_Titles" localSheetId="0">'Mapa de riesgos VF'!$1:$9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4" i="49" l="1"/>
  <c r="V14" i="49"/>
  <c r="W22" i="49"/>
  <c r="V22" i="49"/>
  <c r="V29" i="49"/>
  <c r="V30" i="49"/>
  <c r="V51" i="49"/>
  <c r="V35" i="49"/>
  <c r="W51" i="49"/>
  <c r="W50" i="49"/>
  <c r="V50" i="49"/>
  <c r="W49" i="49"/>
  <c r="V49" i="49"/>
  <c r="W48" i="49"/>
  <c r="V48" i="49"/>
  <c r="W47" i="49"/>
  <c r="V47" i="49"/>
  <c r="W46" i="49"/>
  <c r="V46" i="49"/>
  <c r="W45" i="49"/>
  <c r="V45" i="49"/>
  <c r="W44" i="49"/>
  <c r="V44" i="49"/>
  <c r="W43" i="49"/>
  <c r="V43" i="49"/>
  <c r="W42" i="49"/>
  <c r="V42" i="49"/>
  <c r="W41" i="49"/>
  <c r="V41" i="49"/>
  <c r="W40" i="49"/>
  <c r="V40" i="49"/>
  <c r="W39" i="49"/>
  <c r="V39" i="49"/>
  <c r="W38" i="49"/>
  <c r="V38" i="49"/>
  <c r="W37" i="49"/>
  <c r="V37" i="49"/>
  <c r="W36" i="49"/>
  <c r="V36" i="49"/>
  <c r="W35" i="49"/>
  <c r="W34" i="49"/>
  <c r="V34" i="49"/>
  <c r="W33" i="49"/>
  <c r="V33" i="49"/>
  <c r="W32" i="49"/>
  <c r="V32" i="49"/>
  <c r="W31" i="49"/>
  <c r="V31" i="49"/>
  <c r="W30" i="49"/>
  <c r="W29" i="49"/>
  <c r="W28" i="49"/>
  <c r="V28" i="49"/>
  <c r="W27" i="49"/>
  <c r="V27" i="49"/>
  <c r="W26" i="49"/>
  <c r="V26" i="49"/>
  <c r="W25" i="49"/>
  <c r="V25" i="49"/>
  <c r="W24" i="49"/>
  <c r="V24" i="49"/>
  <c r="W23" i="49"/>
  <c r="V23" i="49"/>
  <c r="W21" i="49"/>
  <c r="V21" i="49"/>
  <c r="W20" i="49"/>
  <c r="V20" i="49"/>
  <c r="W19" i="49"/>
  <c r="V19" i="49"/>
  <c r="W18" i="49"/>
  <c r="V18" i="49"/>
  <c r="W17" i="49"/>
  <c r="V17" i="49"/>
  <c r="W16" i="49"/>
  <c r="V16" i="49"/>
  <c r="W15" i="49"/>
  <c r="V15" i="49"/>
  <c r="W13" i="49"/>
  <c r="V13" i="49"/>
  <c r="W12" i="49"/>
  <c r="V12" i="49"/>
  <c r="W11" i="49"/>
  <c r="V11" i="49"/>
  <c r="W10" i="49"/>
  <c r="V10" i="49"/>
  <c r="J16" i="3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Patricia Gomez</author>
    <author/>
    <author>EFR</author>
  </authors>
  <commentList>
    <comment ref="E5" authorId="0" shapeId="0" xr:uid="{00000000-0006-0000-0000-000001000000}">
      <text>
        <r>
          <rPr>
            <b/>
            <sz val="9"/>
            <color indexed="81"/>
            <rFont val="Tahoma"/>
            <family val="2"/>
          </rPr>
          <t xml:space="preserve">Clasificación del Riesgo
</t>
        </r>
        <r>
          <rPr>
            <sz val="9"/>
            <color indexed="81"/>
            <rFont val="Tahoma"/>
            <family val="2"/>
          </rPr>
          <t xml:space="preserve">1.Riesgos Procesos
1.1. Estratégico
1.2. Imagen
1.3 Operativos
1.4 Financieros
1.5 Cumplimiento
1.6 Tecnología
1.7  Ambientales
2. Riesgos de Corrupción
3. Riesgos Contables
4. Seguridad de la Información
</t>
        </r>
      </text>
    </comment>
    <comment ref="F5" authorId="0" shapeId="0" xr:uid="{00000000-0006-0000-0000-000002000000}">
      <text>
        <r>
          <rPr>
            <sz val="9"/>
            <color indexed="81"/>
            <rFont val="Tahoma"/>
            <family val="2"/>
          </rPr>
          <t xml:space="preserve">FP: es aquel al que se enfrenta una entidad en
ausencia de acciones de la dirección para
modificar su probabilidad o impacto. 
</t>
        </r>
      </text>
    </comment>
    <comment ref="J5" authorId="0" shapeId="0" xr:uid="{00000000-0006-0000-0000-000003000000}">
      <text>
        <r>
          <rPr>
            <b/>
            <sz val="9"/>
            <color indexed="81"/>
            <rFont val="Tahoma"/>
            <family val="2"/>
          </rPr>
          <t xml:space="preserve">FP: </t>
        </r>
        <r>
          <rPr>
            <sz val="9"/>
            <color indexed="81"/>
            <rFont val="Tahoma"/>
            <family val="2"/>
          </rPr>
          <t>Medida que modifica el riesgo (procesos, políticas, dispositivos, prácticas u otras acciones)</t>
        </r>
      </text>
    </comment>
    <comment ref="V5" authorId="0" shapeId="0" xr:uid="{00000000-0006-0000-0000-000004000000}">
      <text>
        <r>
          <rPr>
            <b/>
            <sz val="9"/>
            <color indexed="81"/>
            <rFont val="Tahoma"/>
            <family val="2"/>
          </rPr>
          <t>FP: N</t>
        </r>
        <r>
          <rPr>
            <sz val="9"/>
            <color indexed="81"/>
            <rFont val="Tahoma"/>
            <family val="2"/>
          </rPr>
          <t xml:space="preserve">ivel de riesgo que permanece luego de tomar
sus correspondientes medidas de tratamiento.
</t>
        </r>
      </text>
    </comment>
    <comment ref="Y5" authorId="0" shapeId="0" xr:uid="{00000000-0006-0000-0000-000005000000}">
      <text>
        <r>
          <rPr>
            <sz val="9"/>
            <color indexed="81"/>
            <rFont val="Tahoma"/>
            <family val="2"/>
          </rPr>
          <t xml:space="preserve">Reducir
Transferir
Aceptar
Mitigar
Evitar
</t>
        </r>
      </text>
    </comment>
    <comment ref="F6" authorId="1" shapeId="0" xr:uid="{00000000-0006-0000-0000-000006000000}">
      <text>
        <r>
          <rPr>
            <sz val="11"/>
            <color theme="1"/>
            <rFont val="Calibri"/>
            <family val="2"/>
            <scheme val="minor"/>
          </rPr>
          <t>======
ID#AAAAd2lC3UI
Patricia Gómez    (2022-09-12 13:41:37)
Muy Baja
Baja
Media
Alta
Muy Alta</t>
        </r>
      </text>
    </comment>
    <comment ref="G6" authorId="1" shapeId="0" xr:uid="{00000000-0006-0000-0000-000007000000}">
      <text>
        <r>
          <rPr>
            <sz val="11"/>
            <color theme="1"/>
            <rFont val="Calibri"/>
            <family val="2"/>
            <scheme val="minor"/>
          </rPr>
          <t>======
ID#AAAAd2lC3RE
Patricia Gómez    (2022-09-12 13:41:37)
FP: los impactos económicos y reputacionales,</t>
        </r>
      </text>
    </comment>
    <comment ref="V6" authorId="1" shapeId="0" xr:uid="{00000000-0006-0000-0000-000008000000}">
      <text>
        <r>
          <rPr>
            <sz val="11"/>
            <color theme="1"/>
            <rFont val="Calibri"/>
            <family val="2"/>
            <scheme val="minor"/>
          </rPr>
          <t>======
ID#AAAAd2lC3UI
Patricia Gómez    (2022-09-12 13:41:37)
Muy Baja
Baja
Media
Alta
Muy Alta</t>
        </r>
      </text>
    </comment>
    <comment ref="W6" authorId="1" shapeId="0" xr:uid="{00000000-0006-0000-0000-000009000000}">
      <text>
        <r>
          <rPr>
            <sz val="11"/>
            <color theme="1"/>
            <rFont val="Calibri"/>
            <family val="2"/>
            <scheme val="minor"/>
          </rPr>
          <t>======
ID#AAAAd2lC3RE
Patricia Gómez    (2022-09-12 13:41:37)
FP: los impactos económicos y reputacionales,</t>
        </r>
      </text>
    </comment>
    <comment ref="E10" authorId="2" shapeId="0" xr:uid="{00000000-0006-0000-0000-00000A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1" authorId="2" shapeId="0" xr:uid="{00000000-0006-0000-0000-00000B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2" authorId="2" shapeId="0" xr:uid="{00000000-0006-0000-0000-00000C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3" authorId="2" shapeId="0" xr:uid="{00000000-0006-0000-0000-00000D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4" authorId="2" shapeId="0" xr:uid="{00000000-0006-0000-0000-00000E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5" authorId="2" shapeId="0" xr:uid="{00000000-0006-0000-0000-00000F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6" authorId="2" shapeId="0" xr:uid="{00000000-0006-0000-0000-000010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7" authorId="2" shapeId="0" xr:uid="{00000000-0006-0000-0000-000011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8" authorId="2" shapeId="0" xr:uid="{00000000-0006-0000-0000-000012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19" authorId="2" shapeId="0" xr:uid="{00000000-0006-0000-0000-000013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0" authorId="2" shapeId="0" xr:uid="{00000000-0006-0000-0000-000014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1" authorId="2" shapeId="0" xr:uid="{00000000-0006-0000-0000-000015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2" authorId="2" shapeId="0" xr:uid="{00000000-0006-0000-0000-000016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3" authorId="2" shapeId="0" xr:uid="{00000000-0006-0000-0000-000017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4" authorId="2" shapeId="0" xr:uid="{00000000-0006-0000-0000-000018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5" authorId="2" shapeId="0" xr:uid="{00000000-0006-0000-0000-000019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6" authorId="2" shapeId="0" xr:uid="{00000000-0006-0000-0000-00001A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7" authorId="2" shapeId="0" xr:uid="{00000000-0006-0000-0000-00001B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8" authorId="2" shapeId="0" xr:uid="{00000000-0006-0000-0000-00001C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29" authorId="2" shapeId="0" xr:uid="{00000000-0006-0000-0000-00001D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0" authorId="2" shapeId="0" xr:uid="{00000000-0006-0000-0000-00001E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1" authorId="2" shapeId="0" xr:uid="{00000000-0006-0000-0000-00001F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2" authorId="2" shapeId="0" xr:uid="{00000000-0006-0000-0000-000020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3" authorId="2" shapeId="0" xr:uid="{00000000-0006-0000-0000-000021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4" authorId="2" shapeId="0" xr:uid="{00000000-0006-0000-0000-000022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5" authorId="2" shapeId="0" xr:uid="{00000000-0006-0000-0000-000023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6" authorId="2" shapeId="0" xr:uid="{00000000-0006-0000-0000-000024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7" authorId="2" shapeId="0" xr:uid="{00000000-0006-0000-0000-000025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8" authorId="2" shapeId="0" xr:uid="{00000000-0006-0000-0000-000026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39" authorId="2" shapeId="0" xr:uid="{00000000-0006-0000-0000-000027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0" authorId="2" shapeId="0" xr:uid="{00000000-0006-0000-0000-000028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1" authorId="2" shapeId="0" xr:uid="{00000000-0006-0000-0000-000029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2" authorId="2" shapeId="0" xr:uid="{00000000-0006-0000-0000-00002A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3" authorId="2" shapeId="0" xr:uid="{00000000-0006-0000-0000-00002B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4" authorId="2" shapeId="0" xr:uid="{00000000-0006-0000-0000-00002C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5" authorId="2" shapeId="0" xr:uid="{00000000-0006-0000-0000-00002D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6" authorId="2" shapeId="0" xr:uid="{00000000-0006-0000-0000-00002E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7" authorId="2" shapeId="0" xr:uid="{00000000-0006-0000-0000-00002F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8" authorId="2" shapeId="0" xr:uid="{00000000-0006-0000-0000-000030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49" authorId="2" shapeId="0" xr:uid="{00000000-0006-0000-0000-000031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0" authorId="2" shapeId="0" xr:uid="{00000000-0006-0000-0000-000032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 ref="E51" authorId="2" shapeId="0" xr:uid="{00000000-0006-0000-0000-000033000000}">
      <text>
        <r>
          <rPr>
            <sz val="9"/>
            <color indexed="81"/>
            <rFont val="Tahoma"/>
            <family val="2"/>
          </rPr>
          <t xml:space="preserve">Clasificación del Riesgo
1.Riesgos Procesos
1.1. Estratégico
1.2. Imagen
1.3 Operativos
1.4 Financieros
1.5 Cumplimiento
1.6 Tecnología
1.7  Ambientales
2. Riesgos de Corrupción
3. Riesgos Contables
4. Seguridad de la Información
</t>
        </r>
      </text>
    </comment>
  </commentList>
</comments>
</file>

<file path=xl/sharedStrings.xml><?xml version="1.0" encoding="utf-8"?>
<sst xmlns="http://schemas.openxmlformats.org/spreadsheetml/2006/main" count="944" uniqueCount="437">
  <si>
    <t>Bajo</t>
  </si>
  <si>
    <t>Alto</t>
  </si>
  <si>
    <t>Moderado</t>
  </si>
  <si>
    <t>Preventivo</t>
  </si>
  <si>
    <t>No</t>
  </si>
  <si>
    <t>Si</t>
  </si>
  <si>
    <t>Estratégico</t>
  </si>
  <si>
    <t>Operativo</t>
  </si>
  <si>
    <t>Probabilidad</t>
  </si>
  <si>
    <t>Impacto</t>
  </si>
  <si>
    <t>tipo de riesgo</t>
  </si>
  <si>
    <t>Cumplimiento</t>
  </si>
  <si>
    <t>Financiero</t>
  </si>
  <si>
    <t>Tecnológico</t>
  </si>
  <si>
    <t>factor de riesgo externo</t>
  </si>
  <si>
    <t>Político</t>
  </si>
  <si>
    <t>Ambiental</t>
  </si>
  <si>
    <t>factor de riesgo interno</t>
  </si>
  <si>
    <t>probabilidad</t>
  </si>
  <si>
    <t>impacto</t>
  </si>
  <si>
    <t>riesgo inherente</t>
  </si>
  <si>
    <t xml:space="preserve">Extremo </t>
  </si>
  <si>
    <t>tipo de control</t>
  </si>
  <si>
    <t>Detectivo</t>
  </si>
  <si>
    <t>política de manejo</t>
  </si>
  <si>
    <t>Aceptar el riesgo</t>
  </si>
  <si>
    <t>requiere plan de mejoramiento</t>
  </si>
  <si>
    <t>Evitar el riesgo</t>
  </si>
  <si>
    <t>N.A.</t>
  </si>
  <si>
    <t>Seguridad y Salud en el Trabajo</t>
  </si>
  <si>
    <t>RIESGO RESIDUAL</t>
  </si>
  <si>
    <t>3. Posible</t>
  </si>
  <si>
    <t>4. Mayor</t>
  </si>
  <si>
    <t>2. Improbable</t>
  </si>
  <si>
    <t>calificacion probabilidad</t>
  </si>
  <si>
    <t>calificacion Impacto</t>
  </si>
  <si>
    <t>Tipo de impacto</t>
  </si>
  <si>
    <t>5. Casi seguro</t>
  </si>
  <si>
    <t>5. Catastrófico</t>
  </si>
  <si>
    <t>4. Probable</t>
  </si>
  <si>
    <t>3. Moderado</t>
  </si>
  <si>
    <t>2. Menor</t>
  </si>
  <si>
    <t>1. Insignificante</t>
  </si>
  <si>
    <t>Corrupción</t>
  </si>
  <si>
    <t>Directamenta</t>
  </si>
  <si>
    <t>Indirectamenta</t>
  </si>
  <si>
    <t>Directamente</t>
  </si>
  <si>
    <t>Indirectamente</t>
  </si>
  <si>
    <t>No disminuye</t>
  </si>
  <si>
    <t>Reducir el riesgo</t>
  </si>
  <si>
    <t>Compartir el riesgo</t>
  </si>
  <si>
    <t>Gerencial</t>
  </si>
  <si>
    <t>Imagen / Reputacional</t>
  </si>
  <si>
    <t>Seguridad Digital</t>
  </si>
  <si>
    <t>Económico y Financiero</t>
  </si>
  <si>
    <t>Social y Cultural</t>
  </si>
  <si>
    <t>Legal y Reglamentario</t>
  </si>
  <si>
    <t>Personal</t>
  </si>
  <si>
    <t>Financieros</t>
  </si>
  <si>
    <t>Procesos</t>
  </si>
  <si>
    <t>Estratégicos</t>
  </si>
  <si>
    <t>Tecnología</t>
  </si>
  <si>
    <t>Comunicación Interna</t>
  </si>
  <si>
    <t>Contexto del Proceso</t>
  </si>
  <si>
    <t>Diseño del proceso</t>
  </si>
  <si>
    <t>Interacciones con otros procesos</t>
  </si>
  <si>
    <t>Transversalidad</t>
  </si>
  <si>
    <t>Procedimientos asociados</t>
  </si>
  <si>
    <t>Responsables del proceso</t>
  </si>
  <si>
    <t>Comunicación entre procesos</t>
  </si>
  <si>
    <t>Activos de seguridad digital del proceso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</si>
  <si>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</si>
  <si>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</si>
  <si>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</si>
  <si>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</si>
  <si>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</si>
  <si>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</si>
  <si>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</si>
  <si>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</si>
  <si>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</si>
  <si>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</si>
  <si>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</si>
  <si>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</si>
  <si>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</si>
  <si>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</si>
  <si>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</si>
  <si>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</si>
  <si>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</si>
  <si>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</si>
  <si>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</si>
  <si>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</si>
  <si>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</si>
  <si>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</si>
  <si>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</si>
  <si>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</si>
  <si>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</si>
  <si>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</si>
  <si>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</si>
  <si>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</si>
  <si>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</si>
  <si>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</si>
  <si>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</si>
  <si>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</si>
  <si>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</si>
  <si>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</si>
  <si>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</si>
  <si>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</si>
  <si>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</si>
  <si>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</si>
  <si>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</si>
  <si>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</si>
  <si>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</si>
  <si>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</si>
  <si>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</si>
  <si>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ítem</t>
  </si>
  <si>
    <t>Clasificación del Riesgo</t>
  </si>
  <si>
    <t>RIESGO INHERENTE</t>
  </si>
  <si>
    <t>Mayor</t>
  </si>
  <si>
    <t>Catastrófico</t>
  </si>
  <si>
    <t>PROBABILIDAD</t>
  </si>
  <si>
    <t>Alta</t>
  </si>
  <si>
    <t>Baja</t>
  </si>
  <si>
    <t>Correctivo</t>
  </si>
  <si>
    <t>SMLMV</t>
  </si>
  <si>
    <t>(*) Numero de veces que se ejecuta la actividad que conlleva el riesgo</t>
  </si>
  <si>
    <t>El riesgo afecta la imagen de la Empresa a nivel nacional, con efecto publicitario sostenido a nivel país</t>
  </si>
  <si>
    <t xml:space="preserve"> 500 SMLMV</t>
  </si>
  <si>
    <t>Diaria</t>
  </si>
  <si>
    <t>&gt; 5000 veces X Año</t>
  </si>
  <si>
    <t>Muy Alta</t>
  </si>
  <si>
    <t>El riesgo afecta la imagen de la Empresa con efecto publicitario sostenible a nivel de sector adminsitrativo, nivel departamental o municipal</t>
  </si>
  <si>
    <t>Entre 101 y 500 SMLMV</t>
  </si>
  <si>
    <t>Semanal</t>
  </si>
  <si>
    <t>501 a 5000 veces X Año</t>
  </si>
  <si>
    <t>El riesgo afecta la imagen de la Empresa con algunos usuario de relevancia frente al logro de los objetivos.</t>
  </si>
  <si>
    <t>Entre 51 y 100 SMLMV</t>
  </si>
  <si>
    <t>Mensual</t>
  </si>
  <si>
    <t>25 a 500 veces X Año</t>
  </si>
  <si>
    <t>Media</t>
  </si>
  <si>
    <t>El Riesgo afecta la imagen de la Empresa internamente, de conocimieno general nivel interno, de junta directiva, y accionisttas y/o proveedores</t>
  </si>
  <si>
    <t>Entre 11 y 50 SMLMV</t>
  </si>
  <si>
    <t xml:space="preserve">Menor </t>
  </si>
  <si>
    <t>2 Vez x Año</t>
  </si>
  <si>
    <t>3 a 24 veces X Año</t>
  </si>
  <si>
    <t>El riesgo afecta la imagen de algún área de la Empresa</t>
  </si>
  <si>
    <t>&gt;= 10 SMLMV</t>
  </si>
  <si>
    <t>Leve</t>
  </si>
  <si>
    <t>Máximo 2 veces X Año</t>
  </si>
  <si>
    <t>Muy Baja</t>
  </si>
  <si>
    <t>Pérdida Reputacional (*)</t>
  </si>
  <si>
    <t>Afectación Económica</t>
  </si>
  <si>
    <t>Impacto %</t>
  </si>
  <si>
    <t>Impacto Frente al Riesgo</t>
  </si>
  <si>
    <t>Frecuencia</t>
  </si>
  <si>
    <t>Frecuencia de la Actividad (*)</t>
  </si>
  <si>
    <t>Probabilidad %</t>
  </si>
  <si>
    <t>Probabilidad Frente al Riesgo</t>
  </si>
  <si>
    <t xml:space="preserve">IMPACTO </t>
  </si>
  <si>
    <t>Muy Alta 100%</t>
  </si>
  <si>
    <t>Extremo</t>
  </si>
  <si>
    <t>Alta 80%</t>
  </si>
  <si>
    <t>Media 60%</t>
  </si>
  <si>
    <t>Baja 40%</t>
  </si>
  <si>
    <t>Muy Baja 20%</t>
  </si>
  <si>
    <t>Fuente:  Ilustración Mapa de Calor. Departamento Administrativo de la Función Pública. 2020</t>
  </si>
  <si>
    <t>Empresa Férrea Regional S.A.S. - EFR S.A.S</t>
  </si>
  <si>
    <t>Tabla Niveles de Probabilidad</t>
  </si>
  <si>
    <t>Tabla Niveles de Impacto</t>
  </si>
  <si>
    <t>Tabla Mapa de Calor</t>
  </si>
  <si>
    <t>Identificación del Riesgo</t>
  </si>
  <si>
    <t>Preventivos y Detectivos</t>
  </si>
  <si>
    <t>Atacan  Probabilidad</t>
  </si>
  <si>
    <t>Controles Correctivos</t>
  </si>
  <si>
    <t>Atacan Impacto</t>
  </si>
  <si>
    <t>Verificación y Acciones Adelantadas</t>
  </si>
  <si>
    <t>Estado
A:     Abierto
M:    Mitigado
MA: Materializado</t>
  </si>
  <si>
    <t>Observaciones</t>
  </si>
  <si>
    <t xml:space="preserve">Seguimiento y Verificación </t>
  </si>
  <si>
    <t>Controles</t>
  </si>
  <si>
    <t>Tabla de Atributos - Analisis y valoración de los controles</t>
  </si>
  <si>
    <t>Control 1</t>
  </si>
  <si>
    <t>Tipo</t>
  </si>
  <si>
    <t>Implementación</t>
  </si>
  <si>
    <t>Automático</t>
  </si>
  <si>
    <t>Manual</t>
  </si>
  <si>
    <t>Documentación</t>
  </si>
  <si>
    <t>Sin Documentar</t>
  </si>
  <si>
    <t>Documentado</t>
  </si>
  <si>
    <t xml:space="preserve">Continua </t>
  </si>
  <si>
    <t>Aleatoria</t>
  </si>
  <si>
    <t>Con Registro</t>
  </si>
  <si>
    <t>Sin Registro</t>
  </si>
  <si>
    <t>Evidencia</t>
  </si>
  <si>
    <t>Aplicación Controles</t>
  </si>
  <si>
    <t>Proceso</t>
  </si>
  <si>
    <t>FR-EFR-GR-001</t>
  </si>
  <si>
    <t>No. Control</t>
  </si>
  <si>
    <t>Tratamiento</t>
  </si>
  <si>
    <r>
      <rPr>
        <b/>
        <i/>
        <sz val="9"/>
        <color rgb="FF44546A"/>
        <rFont val="Arial"/>
        <family val="2"/>
      </rPr>
      <t>Nota</t>
    </r>
    <r>
      <rPr>
        <i/>
        <sz val="9"/>
        <color rgb="FF44546A"/>
        <rFont val="Arial"/>
        <family val="2"/>
      </rPr>
      <t>:  Si en un mismo riesgo estan los 2 impactos (Economico y reputacional) se toma el nivel más alto</t>
    </r>
  </si>
  <si>
    <t>Fuente:  Ilustración Tabla de Probabilidad. Departamento Administrativo de la Función Pública. 2020</t>
  </si>
  <si>
    <t>Fuente:  Ilustración Tabla de Impacto. Departamento Administrativo de la Función Pública. 2020</t>
  </si>
  <si>
    <t>Presupuesto Vigencia 2023 EFR</t>
  </si>
  <si>
    <t>Presupuesto EFR En SMLMV 2023</t>
  </si>
  <si>
    <t>TIPOLOGIA DE CONTROLES</t>
  </si>
  <si>
    <t>Vigencia 2023</t>
  </si>
  <si>
    <t xml:space="preserve">Características </t>
  </si>
  <si>
    <t xml:space="preserve">Descripción </t>
  </si>
  <si>
    <t xml:space="preserve">Peso </t>
  </si>
  <si>
    <t xml:space="preserve">Atributos de eficiencia </t>
  </si>
  <si>
    <t xml:space="preserve">Tipo </t>
  </si>
  <si>
    <t xml:space="preserve">Preventivo </t>
  </si>
  <si>
    <t xml:space="preserve">Va hacia las causas del riesgo, aseguran el resultado final esperado. </t>
  </si>
  <si>
    <t xml:space="preserve">Detectivo </t>
  </si>
  <si>
    <t xml:space="preserve">Detecta que algo ocurre y devuelve el proceso a los controles preventivos., Se pueden generar reprocesos. </t>
  </si>
  <si>
    <t xml:space="preserve">Correctivo </t>
  </si>
  <si>
    <t xml:space="preserve">Dado que permiten reducir el impacto de la materialización del riesgo, tienen un costo en su implementación. </t>
  </si>
  <si>
    <t xml:space="preserve">Implementación </t>
  </si>
  <si>
    <t xml:space="preserve">Automático </t>
  </si>
  <si>
    <t xml:space="preserve">Son actividades de procesamiento o validación de información que se ejecutan por un sistema y/o aplicativo de manera automática sin la intervención de personas para su realización. </t>
  </si>
  <si>
    <t xml:space="preserve">Manual </t>
  </si>
  <si>
    <t xml:space="preserve">Controles ejecutados por una persona, tiene implícito el error humano. </t>
  </si>
  <si>
    <t xml:space="preserve">*Atributos informativos </t>
  </si>
  <si>
    <t xml:space="preserve">Documentación </t>
  </si>
  <si>
    <t xml:space="preserve">Documentado </t>
  </si>
  <si>
    <t xml:space="preserve">Controles que están documentados en el proceso, ya sea en manuales, procedimientos, flujogramas o cualquier otro documento propio del proceso. </t>
  </si>
  <si>
    <t xml:space="preserve">- </t>
  </si>
  <si>
    <t xml:space="preserve">Sin documentar </t>
  </si>
  <si>
    <t xml:space="preserve">Identifica a los controles que pese a que se ejecutan en el proceso no se encuentran documentados en ningún documento propio del proceso. </t>
  </si>
  <si>
    <t xml:space="preserve">Frecuencia </t>
  </si>
  <si>
    <t xml:space="preserve">El control se aplica siempre que se realiza la actividad que conlleva el riesgo. </t>
  </si>
  <si>
    <t xml:space="preserve">Aleatoria </t>
  </si>
  <si>
    <t xml:space="preserve">El control se aplica aleatoriamente a la actividad que conlleva el riesgo </t>
  </si>
  <si>
    <t xml:space="preserve">Evidencia </t>
  </si>
  <si>
    <t xml:space="preserve">Con registro </t>
  </si>
  <si>
    <t xml:space="preserve">El control deja un registro permite evidencia la ejecución del control. </t>
  </si>
  <si>
    <t xml:space="preserve">Sin registro </t>
  </si>
  <si>
    <t xml:space="preserve">El control no deja registro de la ejecución del control. </t>
  </si>
  <si>
    <r>
      <rPr>
        <b/>
        <i/>
        <sz val="10"/>
        <color rgb="FF44546A"/>
        <rFont val="Arial"/>
        <family val="2"/>
      </rPr>
      <t>Fuente:</t>
    </r>
    <r>
      <rPr>
        <i/>
        <sz val="10"/>
        <color rgb="FF44546A"/>
        <rFont val="Arial"/>
        <family val="2"/>
      </rPr>
      <t xml:space="preserve">  Departamento Administrativo de la Función Pública. 2020</t>
    </r>
  </si>
  <si>
    <t>EMPRESA FÉRREA REGIONAL S.A.S.</t>
  </si>
  <si>
    <t>E- Direccionamiento estratégico y Planeación</t>
  </si>
  <si>
    <t>Posibilidad de afectación económica y/o reputacional por la toma de decisiones con fundamento en datos y hechos no confiables.</t>
  </si>
  <si>
    <t>Posibilidad de afectación económica y/o reputacional por fuga de capital intelectual  causado por debilidades en procesos de transferencia de conocimientos</t>
  </si>
  <si>
    <t>X</t>
  </si>
  <si>
    <t>E - Gestión del Riesgo</t>
  </si>
  <si>
    <t>Posibilidad de afectación reputacional, debido a la ineficiente desarrollo e implementación del sistema de administración de riesgo</t>
  </si>
  <si>
    <t>E - Gestión Social y Ambiental</t>
  </si>
  <si>
    <t xml:space="preserve">Posibilidad de afectación económica y reputacional por Inicio tardío de la etapa de construcción y/o incumplimiento en el cronograma de ejecución obra, debido a la no aprobación oportuna de licencias y permisos ambientales por parte de entidades competentes. </t>
  </si>
  <si>
    <t>Posibilidad de afectación económica y reputacional por demoras en el inicio de las obras por la oposición de algunos actores externos debido a la existencia de pasivos ambientales, sociales e inmobiliarios de otros proyectos.</t>
  </si>
  <si>
    <t>Ambientales</t>
  </si>
  <si>
    <t>.</t>
  </si>
  <si>
    <t>E - Comunicación Corporativo</t>
  </si>
  <si>
    <t>Posibilidad de afectación económica y/o reputacional por comunicación externa no efectiva.</t>
  </si>
  <si>
    <t xml:space="preserve">Posibilidad de afectación económica y/o reputacional  por uso inadecuado de la imagen institucional de la Empresa Férrea Regional. </t>
  </si>
  <si>
    <t xml:space="preserve">Posibilidad de afectación  reputacional  por comunicación interna no efectiva para los funcionarios, trabajadores y contratistas de la Empresa Férrea Regional.  </t>
  </si>
  <si>
    <t>Imagen</t>
  </si>
  <si>
    <t>M - Estructuración de proyectos</t>
  </si>
  <si>
    <t>Posibilidad de afectación económica y/o reputacional por los efectos favorables o desfavorables derivados de la estructuración de la financiación y la obtención de la financiación de los proyectos.</t>
  </si>
  <si>
    <t>M - Ejecución de proyectos</t>
  </si>
  <si>
    <t>Posibilidad de afectación económico y/o reputacional por el trámite de documentos técnicos para la radicación de cuentas sin el cumplimiento de los requisitos establecidos contractualmente.</t>
  </si>
  <si>
    <t>Posibilidad de afectación económica y/o reputacional por los efectos favorables o desfavorables derivados de la ejecución de las operaciones de financiamiento.</t>
  </si>
  <si>
    <t xml:space="preserve">Posibilidad de afectación económica y/o reputacional por los efectos favorables o desfavorables derivados del reporte de información a órganos de control relacionados con la ejecución de operaciones de financiamiento. </t>
  </si>
  <si>
    <t>A- Gestión Jurídica</t>
  </si>
  <si>
    <t>Posibilidad de afectación económica y/o reputacional, debido a la ineficiente gestión de la aplicación de las normas vigentes</t>
  </si>
  <si>
    <t xml:space="preserve">Posibilidad de afectación económica y reputacional,  debido a la ineficiente gestión en la respuesta a los requerimientos jurídicos, PQRSDF, tutelas y solicitudes de tipo jurídico a los que se deban dar respuesta. </t>
  </si>
  <si>
    <t>A- Gestión Contractual</t>
  </si>
  <si>
    <t>Posibilidad de afectación reputacional, por la inadecuada formulación, elaboración y publicación extemporánea del plan anual de adquisiciones – PAA de la EFR</t>
  </si>
  <si>
    <t>Posibilidad de afectación económica y/o reputacional por adelantar contratos sin el cumplimiento de los requisitos legales de acuerdo a la modalidad de contratación establecida para cada proceso</t>
  </si>
  <si>
    <t>Posibilidad de afectación reputacional por la no publicación o publicación extemporánea de los documentos precontractuales, contractuales y postcontractual a cargo de la Dirección de Contratación, en la plataforma SECOP.</t>
  </si>
  <si>
    <t>Posibilidad de afectación económica y/o reputacional, por la no rendición y/o rendición extemporánea de los informes requeridos por los organismos de control a cargo de la Dirección de Contratación.</t>
  </si>
  <si>
    <t>A- Gestión Predial</t>
  </si>
  <si>
    <t>Posibilidad de afectación económica y/o reputacional por la deficiente gestión socio predial en la adquisición de inmuebles requeridos para la ejecución de los proyectos.</t>
  </si>
  <si>
    <t>Posibilidad de afectación económica y/o reputacional por ineficiente gestión en la aprobación de pólizas para los contratos.</t>
  </si>
  <si>
    <t>A- Servicio al Ciudadano</t>
  </si>
  <si>
    <t xml:space="preserve">Posibilidad de afectación económica y/o reputacional por ineficiente gestión en la atención al usuario  </t>
  </si>
  <si>
    <t>A - Gestión talento humano</t>
  </si>
  <si>
    <t>A - Gestión financiera</t>
  </si>
  <si>
    <t>Posibilidad de afectación económica y/o reputacional debido a liquidación y pago de nómina, prestaciones sociales, seguridad social y parafiscales sin el cumplimiento de los requisitos establecidos en la norma vigente y novedades internas</t>
  </si>
  <si>
    <t>Posibilidad de afectación económica y/o reputacional, por la no rendición y/o rendición extemporánea de los informes requeridos por las entidades, organismos de control y otros a cargo de la Dirección Administrativa y Financiera</t>
  </si>
  <si>
    <t>Apoyo - Gestión Documental</t>
  </si>
  <si>
    <t xml:space="preserve">Posibilidad de afectación económica y/o reputacional, por pérdida de la información dispuesta en archivo físico documental ubicado en las instalaciones de la EFR. </t>
  </si>
  <si>
    <t>Posibilidad de afectación económica y/o reputacional, por inadecuada conservación documental que garanticen la Integridad física y funcional.</t>
  </si>
  <si>
    <t>Posibilidad de afectación económica y/o reputacional, por pérdida de la información electrónica de la Empresa Férrea Regional.</t>
  </si>
  <si>
    <t>Posibilidad de afectación económica y/o reputacional, por  desconocimiento de los procesos y  procedimientos en la gestión documental de la  EFR.</t>
  </si>
  <si>
    <t>Posibilidad de afectación económica y/o reputacional debido a entrega de informes sin el adecuado registro de las operaciones financieras y presupuestales de la entidad que ocasionen revelación incorrecta de las cifra.</t>
  </si>
  <si>
    <t>Apoyo - Gestión recursos físicos y tecnológicos</t>
  </si>
  <si>
    <t>Evaluación y seguimiento de la gestión</t>
  </si>
  <si>
    <t>Reducir el Riesgo</t>
  </si>
  <si>
    <t>Posibilidad de afectación reputacional por aplicación ineficiente de estrategias de seguimiento y formación en la cultura de autocontrol.</t>
  </si>
  <si>
    <t>Posibilidad de afectación reputacional por hallazgos de los organismos de control y/o notificación de entidades externas debido a la presentación de informes fuera de los términos de Ley</t>
  </si>
  <si>
    <t xml:space="preserve">Posibilidad de afectación económica y/o reputacional por uso no autorizado de la información de la entidad. </t>
  </si>
  <si>
    <t>Posibilidad de afectación económica y/o reputacional, por pérdida de bienes muebles e inmuebles de propiedad y a cargo de la EFR.</t>
  </si>
  <si>
    <t>Dependencia</t>
  </si>
  <si>
    <t>MAPA DE RIESGOS INSTITUCIONALES - VIGENCIA 2023</t>
  </si>
  <si>
    <t xml:space="preserve">Posibilidad de afectación económica y reputacional por trámites adicionales para aprobación de estudios y permisos ambientales exigibles, debido a requerimientos constructivos no previstos que impliquen cambios del alcance en ingenierías generando retraso en el inicio de las obras </t>
  </si>
  <si>
    <t>Oficina Asesora Jurídica (OAJ)</t>
  </si>
  <si>
    <t>Oficina Asesora de Planeación Institucional (OAPI)</t>
  </si>
  <si>
    <t>Oficina de Riesgos y Seguridad (ORS)</t>
  </si>
  <si>
    <t>Dirección Técnica (DT)</t>
  </si>
  <si>
    <t>Oficina Asesora Comunicaciones (OAC)</t>
  </si>
  <si>
    <t>Dirección Estructuración Financiera (DEF)</t>
  </si>
  <si>
    <t>Dirección Contratación (DC)</t>
  </si>
  <si>
    <t>Dirección Administrativa y Financiera (DAF)</t>
  </si>
  <si>
    <t>Oficina de Control Interno (CI)</t>
  </si>
  <si>
    <t>Oficina Asesora Jurídica (OAJ) /Asistente Administrativo</t>
  </si>
  <si>
    <t>1. Conciliaciones mensuales de las novedades soportadas VS registradas en el sistema (ERP)
2. Validación de las deducciones tenidas en cuenta para el cálculo de retenciones en la fuente por salarios VS los soportes entregados por los funcionarios
3. Validación de los cálculos reportados en la planilla de prenominal  
4. Pago de nómina y prestaciones sociales, seguridad social y parafiscales dentro de los términos establecidos en el procedimiento PR-EFR-RHT-04</t>
  </si>
  <si>
    <t>1.Elaboración, revisión y suscripción de los estados financieros mensualizados
2. Conciliación mensual de la ejecución presupuestal y presentación de la ejecución en los comités de gestión y desempeño institucional 
3. Registro de las Resoluciones de modificación al presupuesto</t>
  </si>
  <si>
    <t>1) Realizar seguimiento al cronogramas de informes, 
2) Cumplir con el Plan anual de auditorías 
3) Publicación de informes</t>
  </si>
  <si>
    <t>Contable</t>
  </si>
  <si>
    <t>Seguridad de la Información</t>
  </si>
  <si>
    <t>1. Actas y/o informes de cumplimiento de la rendición y;r 
2. Remitir a la oficina de Control Interno evidencia</t>
  </si>
  <si>
    <t>Posibilidad de afectación económica y/o reputacional por los efectos favorables o desfavorables derivados del trámite, gestión y giro de las vigencias futuras de los Convenios de Cofinanciación</t>
  </si>
  <si>
    <t>1. Acta de comité y/o certificación, donde se evidencie la posición del comité de conciliación, respecto de la defensa jurídica ante la Corporación Judicial y/o Administrativa</t>
  </si>
  <si>
    <t>Posibilidad de afectación económica y/o reputacional debido a la pérdida de Integridad de la información o configuración de los servicios debido a fallas eléctricas, errores de configuración, errores humanos, fallas tecnológicas o vulnerabilidades en el software y hardware</t>
  </si>
  <si>
    <t>1. Capacitación de los procesos y  procedimientos en la gestión documental de la  EFR.</t>
  </si>
  <si>
    <t>1. Verificación de la elaboración e implementación del procedimiento para la conservación de la información y 
2. La certificación de la salvaguarda de los proveedores de software de forma periódica del almacenamiento de la información.</t>
  </si>
  <si>
    <t>1. Formato de Inspección periódica de las condiciones de conservación del archivo, que se revisa semestral</t>
  </si>
  <si>
    <t>1. Llevar trazabilidad a través de la planilla de seguimiento dispuesta, con la cual se lleva registros de préstamos, devoluciones, entradas y salidas de la documentación.</t>
  </si>
  <si>
    <t>Posibilidad de afectación económica y/o reputacional por el Incumplimiento en la ejecución de los planes, programas de talento humano, plan de capacitación y bienestar social.</t>
  </si>
  <si>
    <t>1. El Profesional responsable del SST realizará la implementación, verificación y evaluación al plan de trabajo anual, donde se valide el cumplimiento a la implementación del SG-SST.</t>
  </si>
  <si>
    <t>Posibilidad de afectación económica y/o reputacional  por ineficiente implementación del sistema de gestión de seguridad y salud en el trabajo en la entidad.</t>
  </si>
  <si>
    <t xml:space="preserve">Posibilidad de afectación económica y/o reputacional por presentación extemporánea y/o con errores y/o no presentación de información a las autoridades competentes por la  posible materialización de accidentes de trabajo en la EFR. </t>
  </si>
  <si>
    <t>1. Realizar por parte del DAF y Profesional SST, seguimiento mensual con el ARL de los informes y/o reportes.</t>
  </si>
  <si>
    <t>1. Realizar seguimiento trimestral en la ejecución de los planes, programas de talento humano, plan de capacitación y bienestar social.</t>
  </si>
  <si>
    <t>1. Realizar actas de seguimiento a los procedimientos de la gestión en los comités de gestión prediales.</t>
  </si>
  <si>
    <t>Posibilidad de afectación económica y reputacional, por ineficiente gestión en la revisión de los procesos judiciales a favor y en contra de la EFR, permitiendo el vencimiento de términos judiciales, imposibilitando la defensa técnica ante los juzgados.</t>
  </si>
  <si>
    <t>Posibilidad de afectación económica y reputacional,  debido a la ineficiente gestión en la presentación de los casos llevados al Comité de Conciliación de la EFR, en los procesos judiciales en contra de la EFR</t>
  </si>
  <si>
    <t>1. Verificar que los Actos Administrativos firmado por el ordenador del gasto, antes de ser fechado y numerado, que contenga el Vo. Bo. Del Jefe de la Oficina Asesora jurídica y/o Dirección de Contratación</t>
  </si>
  <si>
    <t>Posibilidad de afectación reputacional por implementación de planes, programas y políticas que no contribuyan al cumplimiento de los lineamientos estratégicos de la EFR</t>
  </si>
  <si>
    <t>1. Realizar capacitación sobre el sistema de control Interno</t>
  </si>
  <si>
    <t xml:space="preserve">1. Informes trimestrales de las PQRSDF recibidas y tramitadas </t>
  </si>
  <si>
    <t>1. Informes de cumplimiento de la rendición y 
2. Evidencia de cargue y rendición dentro de los términos</t>
  </si>
  <si>
    <t>Posibilidad de afectación económica y/o reputacional por la vinculación en procesos ante instancias administrativas y/o judiciales debido a liquidaciones extemporáneas</t>
  </si>
  <si>
    <t xml:space="preserve">1. Realizar verificación y aprobación de las actas de liquidación.
</t>
  </si>
  <si>
    <t>1. Aprobar las pólizas de acuerdo con los procedimientos establecidos por la entidad.</t>
  </si>
  <si>
    <t xml:space="preserve">1. Elaborar y remitir a la Gerencia la solicitud de vigencias futuras a los cofinanciadores en el I trimestre. En caso de que no ser posible su remisión en dicho periodo, la Dirección de Estructuración Financiera deberá exponer justificación y nueva fecha para la presentación de las Vigencias Futuras ante el Comité Fiduciario y/o Gerencia.
2. La DAF revisará la solicitud de vigencias futuras con el fin de minimizar la posibilidad de error o imprecisión.
3. El giro inferior a lo establecido al Convenio de Cofinanciación o el no giro de las Vigencias Futuras será reportado al Comité Fiduciario y/o Gerencia, con el fin de realizar todas las gestiones ante los cofinanciadores para su consecución. </t>
  </si>
  <si>
    <t xml:space="preserve">1. Verificar semestralmente el inventario de bienes muebles e inmuebles de propiedad, comodato, alquiler a cargo de la EFR </t>
  </si>
  <si>
    <t xml:space="preserve">1  Seguimiento a la seguridad usada actualmente por EFR  en los Softwares.
2  Implementar procedimiento para el control y acceso a la información a través del sistema de seguridad y privacidad de la información </t>
  </si>
  <si>
    <t>1. Registro del monitoreo continuo a servicios tecnológicos a través de la hoja de vida y/o mesa de ayuda de la EFR; y 
2. Control de acceso a los cuartos de sistemas</t>
  </si>
  <si>
    <t>1. Informe de gestión y; 
2. Seguimiento a los planes ejecutados por las áreas de la EFR a entidades y entes de control</t>
  </si>
  <si>
    <t>1. Autodiagnóstico de la política de gestión del conocimiento y la Innovación</t>
  </si>
  <si>
    <t>1. Formulación del plan estratégico y; 
2. Seguimiento periódico a los planes establecidos por la EFR</t>
  </si>
  <si>
    <t xml:space="preserve">1.  Capacitar y socializar la política de administración de riesgo a los servidores y; 
2.  Evaluación y monitoreo a los controles establecidos por cada una de las áreas en el mapa de riesgos de la EFR. </t>
  </si>
  <si>
    <t>1. Informes de interventoría y/o actas de seguimiento periódicas con interventoría y contratista para verificación de los trámites ante las autoridades competentes.</t>
  </si>
  <si>
    <t>1. Informe y/o actas de reuniones de seguimiento periódicas con interventoría y contratista para verificación del avance de estudios y diseños.</t>
  </si>
  <si>
    <t>1. Informes y/o actas de implementación de programas de información; y 
2. Divulgación con canales de atención a comunidades y grupos de interés.</t>
  </si>
  <si>
    <t>1. Verificación de la publicación de la gestión de la EFR en redes sociales</t>
  </si>
  <si>
    <r>
      <rPr>
        <sz val="10"/>
        <color theme="1"/>
        <rFont val="Arial Narrow"/>
        <family val="2"/>
      </rPr>
      <t xml:space="preserve">1. Dar cumplimiento del Manual de Estilo </t>
    </r>
    <r>
      <rPr>
        <sz val="10"/>
        <color rgb="FF002060"/>
        <rFont val="Arial Narrow"/>
        <family val="2"/>
      </rPr>
      <t>MA-EFR-CC-001</t>
    </r>
  </si>
  <si>
    <t>1. Verificación de los medios de comunicación interna: correo electrónico, grupos de WhatsApp, intranet.</t>
  </si>
  <si>
    <t>1. Presentar ante el Comité Fiduciario o Gerente de la EFR el estado de avance de la estructuración y obtención de la financiación.</t>
  </si>
  <si>
    <t>1. Creación de un procedimiento para el cumplimiento de los requisitos de pago y radicación de facturas, el cual se estandariza en la Oficina de Planeación junto con la socialización del procedimiento con los contratistas de los proyectos de acuerdo a los lineamientos contractuales.</t>
  </si>
  <si>
    <t>1. Elaborar y realizar control al "Cronograma de Seguimiento" de las Obligaciones del Contrato de Crédito, el cual se reportará trimestralmente a la Gerencia.
2. Reportar al Comité Fiduciario o Gerencia el posible incumplimiento de las obligaciones del Contrato de Crédito o el Convenio de Cofinanciación por alguna de las partes.
3. Actualizar el Plan Operativo Anual de Inversiones (POAI) con el fin de presentarlo al Comité Fiduciario y a la Gerencia.
4. Reportar a la Gerencia la posible aparición de costos no elegibles.
5. En caso de cambios en el CAPEX del Proyecto, la Dirección Técnica informará a la Dirección de Estructuración Financiera y Gerencia.
6.En caso de incumplimiento técnico, ambiental, social, predial o jurídico de la ejecución del Proyecto, la Dirección Técnica y la Dirección de Contratación informarán a la Dirección de Estructuración Financiera y Gerencia.</t>
  </si>
  <si>
    <t>1.  Elaborar, presentar y rendir al SIA-CONTRALORIAS, de la Contraloría de Cundinamarca el informe mensual Deuda pública a más tardar un día antes del vencimiento, con las revisiones y aprobaciones correspondientes.
2. Remitir al MHCP, el SEUD mensual dentro de los 10 días primeros días. 
3. Registrar y remitir los documentos para el registro deuda dentro de los 2 días siguientes a la firma de los contratos, pagares, otrosí y otros documentos con los soportes referidos en la Res. 045-2021 a la CDC.
4.  Remitir evidencia a la Oficina de Control Interno de la rendición deuda CDC y MHCP, antes del vencimiento.</t>
  </si>
  <si>
    <t>1. Seguimiento a la matriz Defensa Jurídica y Prevención del Daño Antijurídico</t>
  </si>
  <si>
    <t>Dirección Administrativa y Financiera (DAF) / Oficina Asesora Comunicaciones (OAC)</t>
  </si>
  <si>
    <t>Subdirección de Integración, Sostenibilidad y entorno (SISE)</t>
  </si>
  <si>
    <t>1. Circular anual que establece los lineamientos para la elaboración PAA
2. Pantallazo del SECOP II se evidencia la publicación en los tiempos determinados (Hasta el 31 de enero de cada año)</t>
  </si>
  <si>
    <t xml:space="preserve">A- Servicio al Ciudadano </t>
  </si>
  <si>
    <t>1. Verificar la documentación de los procesos precontractuales en el drive de la Dirección de Contratación de acuerdo con las listas de chequeo establecidas para cada proceso correspondiente en el trimestres.
2.Verificar la documentación de los procesos contractuales en el la base de datos de la Dirección de Contratación de acuerdo con las listas de chequeo establecidas para cada proceso correspondiente en el trimestre.</t>
  </si>
  <si>
    <t>1. Adjuntar la Base de Datos de los contratos suscritos dentro del trimestre con los links de SECOP II, para mayor visualización de los documentos de cada proceso.</t>
  </si>
  <si>
    <t>M: Mitigado</t>
  </si>
  <si>
    <r>
      <rPr>
        <b/>
        <sz val="10"/>
        <color theme="1"/>
        <rFont val="Arial Narrow"/>
        <family val="2"/>
      </rPr>
      <t>CUMPLE</t>
    </r>
    <r>
      <rPr>
        <sz val="10"/>
        <color theme="1"/>
        <rFont val="Arial Narrow"/>
        <family val="2"/>
      </rPr>
      <t xml:space="preserve">
Se mitiga la posible materialización del riesgo para el periodo </t>
    </r>
  </si>
  <si>
    <r>
      <rPr>
        <sz val="10"/>
        <rFont val="Arial Narrow"/>
        <family val="2"/>
      </rPr>
      <t>Según los controles implementados para reducir el riesgo de que las decisiones se basen en datos y hechos no confiables, se desarrollan estrategias con el fin de guiar y alinear dichas decisiones con los objetivos y metas institucionales de la EFR. En este contexto, se lleva a cabo la verificación de lo siguiente:
1. El Informe de Gestión correspondiente al año 2022, el cual detalla las estrategias adoptadas y las acciones emprendidas para alcanzar las metas y objetivos establecidos por la EFR.
2. Actas de seguimiento a los planes ejecutados por las áreas.</t>
    </r>
    <r>
      <rPr>
        <u/>
        <sz val="10"/>
        <color theme="10"/>
        <rFont val="Arial Narrow"/>
        <family val="2"/>
      </rPr>
      <t xml:space="preserve">
https://drive.google.com/drive/folders/1Pnhek1ybCtbLHQ8ye4RjGsUlQYAL1rgs?usp=drive_link
</t>
    </r>
  </si>
  <si>
    <r>
      <rPr>
        <b/>
        <sz val="10"/>
        <color theme="1"/>
        <rFont val="Arial Narrow"/>
        <family val="2"/>
      </rPr>
      <t>CUMPLE</t>
    </r>
    <r>
      <rPr>
        <sz val="10"/>
        <color theme="1"/>
        <rFont val="Arial Narrow"/>
        <family val="2"/>
      </rPr>
      <t xml:space="preserve">
Se mitiga la posible materialización del riesgo para el period</t>
    </r>
  </si>
  <si>
    <r>
      <rPr>
        <sz val="10"/>
        <rFont val="Arial Narrow"/>
        <family val="2"/>
      </rPr>
      <t>Siguiendo las medidas de control implementadas para prevenir la posible pérdida de</t>
    </r>
    <r>
      <rPr>
        <i/>
        <sz val="10"/>
        <rFont val="Arial Narrow"/>
        <family val="2"/>
      </rPr>
      <t xml:space="preserve"> "capital intelectual debido a deficiencias en los procesos de transferencia de conocimientos"</t>
    </r>
    <r>
      <rPr>
        <sz val="10"/>
        <rFont val="Arial Narrow"/>
        <family val="2"/>
      </rPr>
      <t xml:space="preserve">, la Oficina Asesora de Planeación ha diseñado una herramienta de autoevaluación en consonancia con el sistema de MIPG. Este instrumento posibilita llevar a cabo una evaluación que fortalezca y asegure la mejora continua de la entidad. 
En virtud de lo anterior, se pudo verificar lo siguiente:
1.Autodiagnóstico de la política de gestión del conocimiento y la innovación por medio del plan de acción.
</t>
    </r>
    <r>
      <rPr>
        <u/>
        <sz val="10"/>
        <color theme="10"/>
        <rFont val="Arial Narrow"/>
        <family val="2"/>
      </rPr>
      <t xml:space="preserve">https://drive.google.com/drive/folders/1Bb90s7LGJEtfsabhYoPIbK_1Yve982oy?usp=drive_link
</t>
    </r>
  </si>
  <si>
    <r>
      <rPr>
        <sz val="10"/>
        <rFont val="Arial Narrow"/>
        <family val="2"/>
      </rPr>
      <t xml:space="preserve">Con el fin de prevenir la eventual implementación de </t>
    </r>
    <r>
      <rPr>
        <i/>
        <sz val="10"/>
        <rFont val="Arial Narrow"/>
        <family val="2"/>
      </rPr>
      <t>"planes, programas y políticas que no contribuyan al cumplimiento de los lineamientos estratégicos de la EFR"</t>
    </r>
    <r>
      <rPr>
        <sz val="10"/>
        <rFont val="Arial Narrow"/>
        <family val="2"/>
      </rPr>
      <t xml:space="preserve">, se han establecido controles específicos. Por tanto, se considera crucial la formulación de un Plan Estratégico que precise los objetivos deseados y las acciones a emprender para su consecución. En virtud de esta premisa, se procede a verificar lo siguiente:
1.Plan Estratégico para la vigencia 2023.
2.El seguimiento al Plan de Acción del segundo semestre para la vigencia 2023.
</t>
    </r>
    <r>
      <rPr>
        <u/>
        <sz val="10"/>
        <color theme="10"/>
        <rFont val="Arial Narrow"/>
        <family val="2"/>
      </rPr>
      <t>https://drive.google.com/drive/folders/1qiQe151ZGF_HIMl2e5ksFhHCRX_9rWP6?usp=drive_link</t>
    </r>
  </si>
  <si>
    <r>
      <rPr>
        <sz val="10"/>
        <rFont val="Arial Narrow"/>
        <family val="2"/>
      </rPr>
      <t>En base a los protocolos establecidos para prevenir la eventual materialización de la</t>
    </r>
    <r>
      <rPr>
        <i/>
        <sz val="10"/>
        <rFont val="Arial Narrow"/>
        <family val="2"/>
      </rPr>
      <t xml:space="preserve"> "ineficaz elaboración e implementación del sistema de gestión de riesgos"</t>
    </r>
    <r>
      <rPr>
        <sz val="10"/>
        <rFont val="Arial Narrow"/>
        <family val="2"/>
      </rPr>
      <t>, la Oficina de Riesgos y Seguridad está actualmente llevando a cabo la implementación de la Gestión del Riesgo. Esta iniciativa busca anticipar y garantizar el logro de los objetivos y metas establecidos por la EFR. En consideración a lo expuesto, se procede a verificar lo siguiente:</t>
    </r>
    <r>
      <rPr>
        <u/>
        <sz val="10"/>
        <color theme="10"/>
        <rFont val="Arial Narrow"/>
        <family val="2"/>
      </rPr>
      <t xml:space="preserve">
</t>
    </r>
    <r>
      <rPr>
        <sz val="10"/>
        <rFont val="Arial Narrow"/>
        <family val="2"/>
      </rPr>
      <t xml:space="preserve">1. Seguimiento y verificación a los Mapas de Riesgos Institucionales y de Corrupción para el III trimestre de la vigencia 2023.
2. Video Socialización - Mapa de Riesgos.
</t>
    </r>
    <r>
      <rPr>
        <u/>
        <sz val="10"/>
        <color theme="10"/>
        <rFont val="Arial Narrow"/>
        <family val="2"/>
      </rPr>
      <t>https://drive.google.com/drive/folders/1_8Cq6PmwaXyBAKims09GeQUa3mAt_mVd?usp=drive_link</t>
    </r>
  </si>
  <si>
    <r>
      <rPr>
        <sz val="10"/>
        <rFont val="Arial Narrow"/>
        <family val="2"/>
      </rPr>
      <t xml:space="preserve">Según los protocolos establecidos para prevenir la eventualidad del </t>
    </r>
    <r>
      <rPr>
        <i/>
        <sz val="10"/>
        <rFont val="Arial Narrow"/>
        <family val="2"/>
      </rPr>
      <t>"Inicio tardío de la fase de construcción y/o el incumplimiento del cronograma de ejecución de la obra debido a la falta de aprobación oportuna de licencias y permisos ambientales por parte de las entidades competentes"</t>
    </r>
    <r>
      <rPr>
        <sz val="10"/>
        <rFont val="Arial Narrow"/>
        <family val="2"/>
      </rPr>
      <t xml:space="preserve">, se designan profesionales encargados de asegurar un adecuado seguimiento para la obtención de dichas licencias. En este contexto, se lleva a cabo la siguiente verificación:
1.Actas de comite ambiental del proyecto TM Lote I y II.
2.Actas de comite ambiental del proyecto Regiotram de Occidente
</t>
    </r>
    <r>
      <rPr>
        <u/>
        <sz val="10"/>
        <color theme="10"/>
        <rFont val="Arial Narrow"/>
        <family val="2"/>
      </rPr>
      <t>https://drive.google.com/drive/folders/1ihpfKIuct-WxR_y04w2D3fO8iwWHvH8x?usp=drive_link</t>
    </r>
  </si>
  <si>
    <r>
      <rPr>
        <sz val="10"/>
        <rFont val="Arial Narrow"/>
        <family val="2"/>
      </rPr>
      <t xml:space="preserve">Siguiendo los procedimientos establecidos para prevenir la eventualidad de </t>
    </r>
    <r>
      <rPr>
        <i/>
        <sz val="10"/>
        <rFont val="Arial Narrow"/>
        <family val="2"/>
      </rPr>
      <t>"Procedimientos adicionales para la aprobación de estudios y permisos ambientales necesarios, debido a requisitos constructivos imprevistos que conlleven cambios en el alcance de ingeniería, generando retrasos en el inicio de las obras"</t>
    </r>
    <r>
      <rPr>
        <sz val="10"/>
        <rFont val="Arial Narrow"/>
        <family val="2"/>
      </rPr>
      <t>, se asignan profesionales responsables de asegurar una gestión y seguimiento adecuados para obtener los permisos necesarios.
En virtud de lo anterior, se pudo verificar lo siguiente:
1.Actas de comite ambiental del proyecto TM Lote I y II.
2.Actas de comite ambiental del proyecto Regiotram de Occidente</t>
    </r>
    <r>
      <rPr>
        <u/>
        <sz val="10"/>
        <color theme="10"/>
        <rFont val="Arial Narrow"/>
        <family val="2"/>
      </rPr>
      <t>.
https://drive.google.com/drive/folders/1hBLXPKRSIfNWN6kNrjQ4GEudxoqrUfkb?usp=drive_link</t>
    </r>
  </si>
  <si>
    <r>
      <rPr>
        <sz val="10"/>
        <rFont val="Arial Narrow"/>
        <family val="2"/>
      </rPr>
      <t xml:space="preserve">Siguiendo los controles establecidos para prevenir la posible ocurrencia de </t>
    </r>
    <r>
      <rPr>
        <i/>
        <sz val="10"/>
        <rFont val="Arial Narrow"/>
        <family val="2"/>
      </rPr>
      <t>"Retrasos en el inicio de las obras debido a la oposición de ciertos actores externos, motivada por la presencia de pasivos ambientales, sociales e inmobiliarios de proyectos anteriores"</t>
    </r>
    <r>
      <rPr>
        <sz val="10"/>
        <rFont val="Arial Narrow"/>
        <family val="2"/>
      </rPr>
      <t>, se designan profesionales encargados de asegurar un manejo y seguimiento apropiados.
En relación con lo anterior, se procede a verificar lo siguiente:
1. Los profesionales de Gestión Social de la Dirección Técnica llevan a cabo el respectivo seguimiento mediante comités semanales e informes durante el cuarto trimestre del año fiscal 2023.</t>
    </r>
    <r>
      <rPr>
        <u/>
        <sz val="10"/>
        <color theme="10"/>
        <rFont val="Arial Narrow"/>
        <family val="2"/>
      </rPr>
      <t xml:space="preserve">
https://drive.google.com/drive/folders/17RIl3cwDcmeEjNXLKNmv4wttFkNyJs4H?usp=drive_link</t>
    </r>
  </si>
  <si>
    <r>
      <rPr>
        <sz val="10"/>
        <rFont val="Arial Narrow"/>
        <family val="2"/>
      </rPr>
      <t>Siguiendo las medidas de control implementadas para prevenir la eventualidad de una</t>
    </r>
    <r>
      <rPr>
        <i/>
        <sz val="10"/>
        <rFont val="Arial Narrow"/>
        <family val="2"/>
      </rPr>
      <t xml:space="preserve"> "Comunicación externa no efectiva", </t>
    </r>
    <r>
      <rPr>
        <sz val="10"/>
        <rFont val="Arial Narrow"/>
        <family val="2"/>
      </rPr>
      <t xml:space="preserve"> se instaura una gestión orientada a proporcionar una visibilidad más amplia y transparente de los avances de los proyectos, así como de la gestión llevada a cabo por la EFR, dirigida especialmente a las partes externas.
En virtud con lo anterior, se ha verificado lo siguiente:
1. Se ha elaborado una matriz de publicación para la gestión en redes sociales correspondiente al cuarto trimestre.
</t>
    </r>
    <r>
      <rPr>
        <u/>
        <sz val="10"/>
        <color theme="10"/>
        <rFont val="Arial Narrow"/>
        <family val="2"/>
      </rPr>
      <t>https://drive.google.com/drive/folders/1jEuqmVa_RKraG5a2v9PmD3huJQOQCFb?usp=drive_link</t>
    </r>
  </si>
  <si>
    <r>
      <rPr>
        <sz val="10"/>
        <rFont val="Arial Narrow"/>
        <family val="2"/>
      </rPr>
      <t xml:space="preserve">Siguiendo las medidas de control implementadas para prevenir la posible ocurrencia del </t>
    </r>
    <r>
      <rPr>
        <i/>
        <sz val="10"/>
        <rFont val="Arial Narrow"/>
        <family val="2"/>
      </rPr>
      <t>"Uso inadecuado de la imagen institucional de la Empresa Férrea Regional"</t>
    </r>
    <r>
      <rPr>
        <sz val="10"/>
        <rFont val="Arial Narrow"/>
        <family val="2"/>
      </rPr>
      <t xml:space="preserve">, se ha creado un manual de estilo que proporciona pautas para la elaboración de las comunicaciones oficiales.
En relación con lo anterior, se ha verificado lo siguiente:
1. Se ha llevado a cabo la adherencia al manual de estilo en la emisión de comunicaciones tanto externas como internas por parte de la EFR durante el cuarto trimestre de la vigencia 2023.
</t>
    </r>
    <r>
      <rPr>
        <u/>
        <sz val="10"/>
        <color theme="10"/>
        <rFont val="Arial Narrow"/>
        <family val="2"/>
      </rPr>
      <t xml:space="preserve">https://drive.google.com/drive/folders/1Op2m94di6U7lBmuymjSe5e4PZIgFeT1I?usp=drive_link
</t>
    </r>
  </si>
  <si>
    <r>
      <rPr>
        <sz val="10"/>
        <rFont val="Arial Narrow"/>
        <family val="2"/>
      </rPr>
      <t>En el marco de las medidas de control establecidas para prevenir la eventualidad de una</t>
    </r>
    <r>
      <rPr>
        <i/>
        <sz val="10"/>
        <rFont val="Arial Narrow"/>
        <family val="2"/>
      </rPr>
      <t xml:space="preserve"> "Comunicación interna no efectiva para los funcionarios, trabajadores y contratistas de la Empresa Férrea Regional",</t>
    </r>
    <r>
      <rPr>
        <sz val="10"/>
        <rFont val="Arial Narrow"/>
        <family val="2"/>
      </rPr>
      <t xml:space="preserve"> la Oficina de Comunicaciones ha desarrollado directrices con el fin de asegurar que todos los empleados y contratistas de la EFR gestionen una comunicación interna eficaz.
En concordancia con lo anterior, se procede a verificar el siguiente aspecto:
1. Se presenta el reporte correspondiente a las comunicaciones internas durante el cuarto trimestre.
</t>
    </r>
    <r>
      <rPr>
        <u/>
        <sz val="10"/>
        <color theme="10"/>
        <rFont val="Arial Narrow"/>
        <family val="2"/>
      </rPr>
      <t>https://drive.google.com/drive/folders/1PN8kFPSETDP2i0Ta9TDus8Z0vyjQW-4k?usp=drive_link</t>
    </r>
  </si>
  <si>
    <r>
      <rPr>
        <sz val="10"/>
        <rFont val="Arial Narrow"/>
        <family val="2"/>
      </rPr>
      <t>De acuerdo a las acciones de control establecidas para mitigar la posible materialización de la "Estructuración de la financiación y la obtención de la financiación de los proyectos",  es por esto, que se debe presentar el avance de la financiación para llevar acabo la ejecución de los proyectos de la EFR.
En virtud de lo anterior, se verifica lo siguiente:
1. Presentación del estado de avance de la estructuración y obtención de la financiación de los proyectos para los comités</t>
    </r>
    <r>
      <rPr>
        <u/>
        <sz val="10"/>
        <color theme="10"/>
        <rFont val="Arial Narrow"/>
        <family val="2"/>
      </rPr>
      <t xml:space="preserve"> fiduciarios.https://drive.google.com/drive/folders/13HOxU6j-RiELY_07RBpyW8YTi_IMpxza?usp=drive_link
</t>
    </r>
  </si>
  <si>
    <r>
      <t xml:space="preserve">CUMPLE
</t>
    </r>
    <r>
      <rPr>
        <sz val="10"/>
        <color theme="1"/>
        <rFont val="Arial Narrow"/>
        <family val="2"/>
      </rPr>
      <t xml:space="preserve">Se mitiga la posible materialización del riesgo para el periodo </t>
    </r>
  </si>
  <si>
    <r>
      <rPr>
        <sz val="10"/>
        <rFont val="Arial Narrow"/>
        <family val="2"/>
      </rPr>
      <t xml:space="preserve">Siguiendo las medidas de control establecidas para prevenir la posible materialización del </t>
    </r>
    <r>
      <rPr>
        <i/>
        <sz val="10"/>
        <rFont val="Arial Narrow"/>
        <family val="2"/>
      </rPr>
      <t>"Trámite de documentos técnicos para la radicación de cuentas sin el cumplimiento de los requisitos establecidos contractualmente"</t>
    </r>
    <r>
      <rPr>
        <sz val="10"/>
        <rFont val="Arial Narrow"/>
        <family val="2"/>
      </rPr>
      <t xml:space="preserve">, se ha implementado un procedimiento destinado a establecer los lineamientos necesarios para llevar a cabo los pagos a las firmas interventoras.
En relación con lo anterior, se ha verificado lo siguiente:
1. Se ha realizado la creación del procedimiento correspondiente para llevar a cabo el pago a los interventores.
</t>
    </r>
    <r>
      <rPr>
        <u/>
        <sz val="10"/>
        <color theme="10"/>
        <rFont val="Arial Narrow"/>
        <family val="2"/>
      </rPr>
      <t>https://drive.google.com/drive/folders/1zbHICazQ0MQGfAPvs5B7Pb2BmSAYwqgq?usp=drive_link</t>
    </r>
  </si>
  <si>
    <r>
      <rPr>
        <sz val="10"/>
        <rFont val="Arial Narrow"/>
        <family val="2"/>
      </rPr>
      <t xml:space="preserve">Siguiendo las acciones de control implementadas para prevenir posibles inconvenientes derivados de la ejecución de las operaciones de financiamiento, se realiza la presentación de informes y un seguimiento meticuloso a las diversas fuentes de financiación asociadas a los proyectos de la Empresa Férrea Regional (EFR).
1. Presentación del estado de avance de la estructuración y obtención de la financiación de los proyectos para los comités fiduciarios.
</t>
    </r>
    <r>
      <rPr>
        <u/>
        <sz val="10"/>
        <color theme="10"/>
        <rFont val="Arial Narrow"/>
        <family val="2"/>
      </rPr>
      <t xml:space="preserve">https://drive.google.com/drive/folders/1ihpfKIuctWxR_y04w2D3fO8iwWHvH8x?usp=drive_link
</t>
    </r>
  </si>
  <si>
    <r>
      <rPr>
        <sz val="10"/>
        <rFont val="Arial Narrow"/>
        <family val="2"/>
      </rPr>
      <t>En el marco de las medidas de control establecidas para prevenir la posible materialización del</t>
    </r>
    <r>
      <rPr>
        <i/>
        <sz val="10"/>
        <rFont val="Arial Narrow"/>
        <family val="2"/>
      </rPr>
      <t xml:space="preserve"> "reporte de información a órganos de control relacionados con la ejecución de operaciones de financiamiento",</t>
    </r>
    <r>
      <rPr>
        <sz val="10"/>
        <rFont val="Arial Narrow"/>
        <family val="2"/>
      </rPr>
      <t xml:space="preserve"> se destaca que el Conpes 3654 de 2010 establece la rendición de cuentas como un mecanismo de control para las entidades públicas. Este proceso facilita el control social mediante la solicitud de información y explicaciones, contribuyendo así a la transparencia en la gestión de la administración pública.
En virtud de lo anterior, se procede a verificar lo siguiente:
1. La rendición del Sistema de Endeudamiento Único Departamental (SEUD) a la plataforma SIA Contraloría de Cundinamarca y la remisión del registro de la deuda a las personas correspondientes durante el cuarto trimestre del año.</t>
    </r>
    <r>
      <rPr>
        <u/>
        <sz val="10"/>
        <color theme="10"/>
        <rFont val="Arial Narrow"/>
        <family val="2"/>
      </rPr>
      <t xml:space="preserve">
https://drive.google.com/drive/folders/1MFyLrfmhi6hdHlKhus3QpzMcMJT7wxDc?usp=drive_link</t>
    </r>
  </si>
  <si>
    <r>
      <rPr>
        <sz val="10"/>
        <rFont val="Arial Narrow"/>
        <family val="2"/>
      </rPr>
      <t xml:space="preserve">En relación con las acciones de control establecidas para prevenir la posible materialización del "trámite, gestión y giro de las vigencias futuras de los Convenios de Cofinanciación", es importante destacar que la Ley 819 de 2003, la cual establece normas orgánicas en materia de presupuesto, responsabilidad y transparencia fiscal, define las vigencias futuras como el presupuesto de las anualidades subsiguientes.
En virtud de lo anterior, se procede a verificar los siguiente:
1. Documentos para la solicitud de las Vigencias furturas. 
2. Presentación del POAI.
</t>
    </r>
    <r>
      <rPr>
        <u/>
        <sz val="10"/>
        <color theme="10"/>
        <rFont val="Arial Narrow"/>
        <family val="2"/>
      </rPr>
      <t>https://drive.google.com/drive/folders/1jGYFTjsNKlvqasKvSHB4HYnaKa8ciryP?usp=drive_link</t>
    </r>
  </si>
  <si>
    <r>
      <rPr>
        <sz val="10"/>
        <rFont val="Arial Narrow"/>
        <family val="2"/>
      </rPr>
      <t xml:space="preserve">En el marco de las acciones de control establecidas para prevenir la posible ineficiencia en la aplicación de las normas vigentes, se llevan a cabo actos administrativos que establecen decisiones atribuibles a la administración pública, ya sea a través de Resoluciones u otros trámites.
En virtud de lo anterior, se procede a verificar los siguiente:
1. Las Resoluciones desde la 087 hasta la 119 cuentan con la aprobación del jefe de la Oficina Asesora Jurídica.
</t>
    </r>
    <r>
      <rPr>
        <u/>
        <sz val="10"/>
        <color theme="10"/>
        <rFont val="Arial Narrow"/>
        <family val="2"/>
      </rPr>
      <t xml:space="preserve">https://drive.google.com/drive/folders/1GJa22AkzvZux0sbmAp3f-6aJpxEtMezJ?usp=drive_link
</t>
    </r>
  </si>
  <si>
    <r>
      <rPr>
        <sz val="10"/>
        <rFont val="Arial Narrow"/>
        <family val="2"/>
      </rPr>
      <t xml:space="preserve">
En el marco de las acciones de control implementadas para prevenir la posible ineficiencia en la gestión de la presentación de casos ante el Comité de Conciliación de la EFR, especialmente en los procesos judiciales en contra de la entidad, desde la Oficina Asesora Jurídica es la encargada de llevar acabo dichos procesos al comité. 
En virtud de lo anterior, se pudo verificar lo siguiente:
1.La certificación del Jefe de la Oficina Asesora Jurídica, informando que para el IV trimestre de la vigencia 2023 la EFR realizó comités de conciliación</t>
    </r>
    <r>
      <rPr>
        <u/>
        <sz val="10"/>
        <color theme="10"/>
        <rFont val="Arial Narrow"/>
        <family val="2"/>
      </rPr>
      <t>.
https://drive.google.com/drive/folders/156tAfQ7anF05Ph7jVy9v8ft3hR3VyUxR?usp=drive_link</t>
    </r>
  </si>
  <si>
    <r>
      <rPr>
        <sz val="10"/>
        <rFont val="Arial Narrow"/>
        <family val="2"/>
      </rPr>
      <t xml:space="preserve">Dentro del contexto de las medidas de control establecidas con el objetivo de evitar la potencial ineficiencia en la gestión de respuesta a los requerimientos jurídicos, PQRSDF, tutelas y solicitudes de índole jurídica que demanden atención, se han implementado protocolos específicos para garantizar una gestión eficaz y oportuna ante dichas solicitudes. Estas acciones buscan asegurar el cumplimiento diligente de los compromisos legales y regulatorios, respondiendo de manera adecuada y en tiempo hábil a las demandas y consultas jurídicas que puedan surgir en el curso de las operaciones de la entidad.
En virtud de lo anterior, se procede a verificar el siguiente aspecto:
1. Presentación del informe correspondiente a PQRSDF para el cuarto trimestre de la vigencia 2023.
</t>
    </r>
    <r>
      <rPr>
        <u/>
        <sz val="10"/>
        <color theme="10"/>
        <rFont val="Arial Narrow"/>
        <family val="2"/>
      </rPr>
      <t>https://drive.google.com/drive/folders/1zRaT1QrqLCGOgYEqKJ1Wy-oqoDnHuKGp?usp=drive_link</t>
    </r>
  </si>
  <si>
    <r>
      <rPr>
        <sz val="10"/>
        <rFont val="Arial Narrow"/>
        <family val="2"/>
      </rPr>
      <t xml:space="preserve">En el marco de las acciones de control establecidas para prevenir la posible ineficiencia en la revisión de los procesos judiciales a favor y en contra de la EFR, evitando así el vencimiento de términos judiciales y garantizando la capacidad de defensa técnica ante los juzgados, es importante destacar que la Agencia Nacional de Defensa Jurídica del Estado emitió la Circular 05 el 27 de septiembre de 2019. Dicha circular establece los lineamientos para la formulación, implementación y seguimiento de políticas destinadas a prevenir el daño antijurídico.
En virtud de lo anterior, se procede a verificar el siguiente aspecto:
1. Seguimiento a la matriz de Defensa Jurídica y Prevención del Daño Antijurídico.
</t>
    </r>
    <r>
      <rPr>
        <u/>
        <sz val="10"/>
        <color theme="10"/>
        <rFont val="Arial Narrow"/>
        <family val="2"/>
      </rPr>
      <t>https://drive.google.com/drive/folders/1dUb_U2xycdjuz2PXyOkyCzENDpFby6pM?usp=drive_link</t>
    </r>
  </si>
  <si>
    <r>
      <rPr>
        <sz val="10"/>
        <rFont val="Arial Narrow"/>
        <family val="2"/>
      </rPr>
      <t>Dentro del conjunto de acciones de control implementadas con el propósito de prevenir la posible materialización de la "</t>
    </r>
    <r>
      <rPr>
        <i/>
        <sz val="10"/>
        <rFont val="Arial Narrow"/>
        <family val="2"/>
      </rPr>
      <t>inadecuada formulación, elaboración y publicación extemporánea del Plan Anual de Adquisiciones (PAA) de la EFR",</t>
    </r>
    <r>
      <rPr>
        <sz val="10"/>
        <rFont val="Arial Narrow"/>
        <family val="2"/>
      </rPr>
      <t xml:space="preserve"> se han establecido medidas específicas para asegurar que el proceso de creación y difusión del PAA se realice de manera eficiente y oportuna. Estas medidas abarcan desde la formulación inicial del plan hasta su publicación en los plazos correspondientes, garantizando así la transparencia y cumplimiento normativo en las actividades de adquisición de la entidad.
En virtud de lo anterior, se verifico lo siguiente:
1.Circular anual que establece los lineamientos para la contratación del año 2023.
2. Pantallazo de la publicación del PAA.
</t>
    </r>
    <r>
      <rPr>
        <u/>
        <sz val="10"/>
        <color theme="10"/>
        <rFont val="Arial Narrow"/>
        <family val="2"/>
      </rPr>
      <t>https://drive.google.com/drive/folders/1H6om7pQ3AeihYuWsNMsbhwf2oxWU_JO3?usp=drive_link</t>
    </r>
  </si>
  <si>
    <r>
      <rPr>
        <sz val="10"/>
        <rFont val="Arial Narrow"/>
        <family val="2"/>
      </rPr>
      <t>Dentro del contexto de las acciones de control establecidas para evitar la posible materialización de</t>
    </r>
    <r>
      <rPr>
        <i/>
        <sz val="10"/>
        <rFont val="Arial Narrow"/>
        <family val="2"/>
      </rPr>
      <t xml:space="preserve"> "adelantar contratos sin el cumplimiento de los requisitos legales según la modalidad de contratación establecida para cada proceso"</t>
    </r>
    <r>
      <rPr>
        <sz val="10"/>
        <rFont val="Arial Narrow"/>
        <family val="2"/>
      </rPr>
      <t xml:space="preserve">, cabe destacar que la Dirección de Contratación ha adoptado medidas preventivas en la forma de listas de chequeo. Estas listas han sido cuidadosamente diseñadas con el fin de examinar y corroborar la documentación requerida en todas las etapas del proceso contractual, asegurando así el cumplimiento riguroso de los requisitos legales correspondientes a cada modalidad de contratación.
En virtud de lo anterior, se verifico lo siguiente:
1. Verificación del cumplimiento de las listas de chequeo de concurso de merito, mínima cuantía y orden de compra, mediente la base de datos proporcionada por la Dirección de Contratación.
</t>
    </r>
    <r>
      <rPr>
        <u/>
        <sz val="10"/>
        <color theme="10"/>
        <rFont val="Arial Narrow"/>
        <family val="2"/>
      </rPr>
      <t>https://drive.google.com/drive/folders/1bqo6kB-T_0_1upDGS3A2AzvT4D8Vz5EY?usp=drive_link</t>
    </r>
  </si>
  <si>
    <r>
      <rPr>
        <sz val="10"/>
        <rFont val="Arial Narrow"/>
        <family val="2"/>
      </rPr>
      <t xml:space="preserve">En el marco de las acciones de control establecidas para prevenir la eventual materialización de riesgos asociados con la </t>
    </r>
    <r>
      <rPr>
        <i/>
        <sz val="10"/>
        <rFont val="Arial Narrow"/>
        <family val="2"/>
      </rPr>
      <t>"no publicación o publicación extemporánea de los documentos precontractuales, contractuales y postcontractuales a cargo de la Dirección de Contratación en la plataforma SECOP"</t>
    </r>
    <r>
      <rPr>
        <sz val="10"/>
        <rFont val="Arial Narrow"/>
        <family val="2"/>
      </rPr>
      <t xml:space="preserve">, se han implementado protocolos precisos. Estos protocolos están diseñados con el objetivo específico de garantizar la difusión oportuna de toda la información relevante en dicha plataforma, asegurando así la transparencia y el cumplimiento normativo en todas las fases del proceso contractual.
En virtud de lo anterior, se verifico lo siguiente:
1.Verificación de la base de datos proporcionado por la Dirección de Contratación.
</t>
    </r>
    <r>
      <rPr>
        <u/>
        <sz val="10"/>
        <color theme="10"/>
        <rFont val="Arial Narrow"/>
        <family val="2"/>
      </rPr>
      <t>https://drive.google.com/drive/folders/1bqo6kB-T_0_1upDGS3A2AzvT4D8Vz5EY?usp=drive_link</t>
    </r>
  </si>
  <si>
    <r>
      <rPr>
        <sz val="10"/>
        <rFont val="Arial Narrow"/>
        <family val="2"/>
      </rPr>
      <t xml:space="preserve">En el contexto de las acciones de control implementadas para prevenir la eventual materialización de riesgos vinculados con la </t>
    </r>
    <r>
      <rPr>
        <i/>
        <sz val="10"/>
        <rFont val="Arial Narrow"/>
        <family val="2"/>
      </rPr>
      <t>"no rendición y/o rendición extemporánea de los informes requeridos por los organismos de control a cargo de la Dirección de Contratación"</t>
    </r>
    <r>
      <rPr>
        <sz val="10"/>
        <rFont val="Arial Narrow"/>
        <family val="2"/>
      </rPr>
      <t xml:space="preserve">, se han establecido medidas y procesos específicos. Estos se orientan a asegurar la adecuada rendición de informes en los plazos establecidos, cumpliendo así con las obligaciones normativas y facilitando la cooperación con los organismos de control.
En virtud de lo anterior se pudo verificar lo siguiente: 
1. La rendición de los contrato de IV trimestre de la vigencia 2023, dentro de los términos al aplicativo SIA Observa.
</t>
    </r>
    <r>
      <rPr>
        <u/>
        <sz val="10"/>
        <color theme="10"/>
        <rFont val="Arial Narrow"/>
        <family val="2"/>
      </rPr>
      <t xml:space="preserve">https://drive.google.com/drive/folders/1kfDIS8JM4SrYnr-mQxHwQZvAmCnbcTZW?usp=drive_link
</t>
    </r>
  </si>
  <si>
    <r>
      <rPr>
        <sz val="10"/>
        <rFont val="Arial Narrow"/>
        <family val="2"/>
      </rPr>
      <t xml:space="preserve">En el marco de las acciones de control establecidas para prevenir la posible materialización de riesgos relacionados con la </t>
    </r>
    <r>
      <rPr>
        <i/>
        <sz val="10"/>
        <rFont val="Arial Narrow"/>
        <family val="2"/>
      </rPr>
      <t>"vinculación en procesos ante instancias administrativas y/o judiciales debido a liquidaciones extemporáneas",</t>
    </r>
    <r>
      <rPr>
        <sz val="10"/>
        <rFont val="Arial Narrow"/>
        <family val="2"/>
      </rPr>
      <t xml:space="preserve"> la Dirección de Contratación ha implementado medidas específicas. Dentro de estas, se destaca la elaboración de actas de liquidación.
En virtud de lo anterior, se verifico lo siguiente:
1. Las actas de liquidación de los contratos 007, 008,009, 63, 066, 072, 074, 079,083, 088,096,109,117,120 
</t>
    </r>
    <r>
      <rPr>
        <u/>
        <sz val="10"/>
        <color theme="10"/>
        <rFont val="Arial Narrow"/>
        <family val="2"/>
      </rPr>
      <t>https://drive.google.com/drive/folders/1zN3J6i_sc5-oJkJ1-Y8e8G53LeaVKiGX?usp=drive_link</t>
    </r>
  </si>
  <si>
    <r>
      <rPr>
        <sz val="11"/>
        <rFont val="Arial Narrow"/>
        <family val="2"/>
      </rPr>
      <t xml:space="preserve">En el marco de las acciones implementadas para prevenir la eventual materialización de riesgos derivados de la "ineficiente gestión en la aprobación de pólizas para los contratos", la Dirección de Contratación ha desarrollado un procedimiento específico. Este proceso incluye la generación de actas mediante las cuales se lleva a cabo la aprobación de pólizas para aquellos contratos que así lo requieran.
En virtutd de lo anterior, se pudo verificar lo siguiente:
1. Las actas de aprobación para los contratos 211 y  214 para la vigencia 2023.
</t>
    </r>
    <r>
      <rPr>
        <u/>
        <sz val="11"/>
        <color theme="10"/>
        <rFont val="Arial Narrow"/>
        <family val="2"/>
      </rPr>
      <t xml:space="preserve">https://drive.google.com/drive/folders/1SkyVak6WupzvaEbRtJ-M5wxMt18qiSgg?usp=drive_link
</t>
    </r>
    <r>
      <rPr>
        <u/>
        <sz val="11"/>
        <color theme="10"/>
        <rFont val="Calibri"/>
        <family val="2"/>
        <scheme val="minor"/>
      </rPr>
      <t xml:space="preserve">
</t>
    </r>
  </si>
  <si>
    <t xml:space="preserve">NO SE PUDO VERIFICAR EL CARGUE DE LAS EVIDENCIAS </t>
  </si>
  <si>
    <t>A:Abierto</t>
  </si>
  <si>
    <r>
      <rPr>
        <b/>
        <sz val="10"/>
        <color theme="1"/>
        <rFont val="Arial Narrow"/>
        <family val="2"/>
      </rPr>
      <t>NO CUMPLE</t>
    </r>
    <r>
      <rPr>
        <sz val="10"/>
        <color theme="1"/>
        <rFont val="Arial Narrow"/>
        <family val="2"/>
      </rPr>
      <t xml:space="preserve">
Para mitigar la posible materialización del  para el periodo</t>
    </r>
  </si>
  <si>
    <r>
      <rPr>
        <sz val="10"/>
        <rFont val="Arial Narrow"/>
        <family val="2"/>
      </rPr>
      <t xml:space="preserve">En el marco de las medidas de control establecidas para prevenir la posible ineficiencia en la gestión de respuesta a los requerimientos jurídicos, PQRSDF, tutelas y solicitudes de índole jurídica que requieran atención, se han establecido protocolos específicos. Estos protocolos están diseñados para asegurar una gestión eficaz y oportuna frente a dichas solicitudes, garantizando el cumplimiento diligente de los compromisos legales y regulatorios. El objetivo es responder de manera adecuada y en tiempo hábil a las demandas y consultas jurídicas que puedan surgir durante el desarrollo de las operaciones de la entidad.
En virtud de lo anterior, se procede a verificar el siguiente aspecto:
1. Presentación del informe correspondiente a PQRSDF para el cuarto trimestre de la vigencia 2023.
</t>
    </r>
    <r>
      <rPr>
        <u/>
        <sz val="10"/>
        <color theme="10"/>
        <rFont val="Arial Narrow"/>
        <family val="2"/>
      </rPr>
      <t>https://drive.google.com/drive/folders/19TyxvPQ9dNKoS7g0y0i2rM_nC4MMiXeV?usp=drive_link</t>
    </r>
  </si>
  <si>
    <r>
      <rPr>
        <sz val="10"/>
        <rFont val="Arial Narrow"/>
        <family val="2"/>
      </rPr>
      <t xml:space="preserve">En el marco de las acciones de control establecidas para prevenir el posible incumplimiento en la ejecución de los planes y programas de talento humano, así como del plan de capacitación y bienestar social, se destaca la importancia de contar con una planificación efectiva del talento humano. Esta planificación tiene como objetivo principal el desarrollo y fortalecimiento de las competencias y capacidades necesarias para el crecimiento integral del personal de la EFR.
En virtud de lo anterior, se verifico lo siguiente:
1. EL seguimiento al Plan estratégico de talento humano y el plan institucional de capacitaciones de la EFR para IV trimestre de la vigencia 2023
</t>
    </r>
    <r>
      <rPr>
        <u/>
        <sz val="10"/>
        <color theme="10"/>
        <rFont val="Arial Narrow"/>
        <family val="2"/>
      </rPr>
      <t>https://drive.google.com/drive/folders/1xpcGG5VqJ0qUc0URuxzDj9MwhwdR2yui?usp=drive_link</t>
    </r>
  </si>
  <si>
    <r>
      <rPr>
        <sz val="10"/>
        <rFont val="Arial Narrow"/>
        <family val="2"/>
      </rPr>
      <t xml:space="preserve">De acuerdo a las acciones de control establecidas para mitigar la posible materialización </t>
    </r>
    <r>
      <rPr>
        <i/>
        <sz val="10"/>
        <rFont val="Arial Narrow"/>
        <family val="2"/>
      </rPr>
      <t>"por presentación extemporánea y/o con errores y/o no presentación de información a las autoridades competentes por la  posible materialización de accidentes de trabajo en la EFR"</t>
    </r>
    <r>
      <rPr>
        <sz val="10"/>
        <rFont val="Arial Narrow"/>
        <family val="2"/>
      </rPr>
      <t xml:space="preserve">, conforme al Decreto 1072 de 2015 </t>
    </r>
    <r>
      <rPr>
        <i/>
        <sz val="10"/>
        <rFont val="Arial Narrow"/>
        <family val="2"/>
      </rPr>
      <t>"Por medio del cual se expide el Decreto Único Reglamentario del Sector Trabajo",</t>
    </r>
    <r>
      <rPr>
        <sz val="10"/>
        <rFont val="Arial Narrow"/>
        <family val="2"/>
      </rPr>
      <t xml:space="preserve"> establece la obligación del empleador reportar los accidentes ante las administradoras de los Riesgos Laborales (ARL).
En virtud de lo anterior, se pudo verificar lo siguiente:
1. El informe Anual de Gestión por parte del ARL Positiva dee donde no se presentan reportes de accidentes de trabajo.
</t>
    </r>
    <r>
      <rPr>
        <u/>
        <sz val="10"/>
        <color theme="10"/>
        <rFont val="Arial Narrow"/>
        <family val="2"/>
      </rPr>
      <t xml:space="preserve">https://drive.google.com/drive/folders/1iCvmxf2nK3QHtBKoPL_oKrskU9yrqTAL?usp=drive_link
</t>
    </r>
  </si>
  <si>
    <r>
      <rPr>
        <sz val="10"/>
        <rFont val="Arial Narrow"/>
        <family val="2"/>
      </rPr>
      <t xml:space="preserve">En el marco de las acciones de control implementadas con el objetivo de prevenir la posible materialización de riesgos derivados de la ineficiente implementación del sistema de gestión de seguridad y salud en el trabajo en la entidad, se han establecido protocolos específicos. Estos protocolos están diseñados para asegurar una implementación efectiva y eficiente del sistema de gestión de seguridad y salud en el trabajo, garantizando así un ambiente laboral seguro y en cumplimiento con las normativas pertinentes.
En virtud de lo anterior, se verifica lo siguiente:
1.Seguimiento a el Plan de Trabajo de Sistema de Seguridad y Salud en el Trabajo para el IV trimestre de la vigencia 2023.
</t>
    </r>
    <r>
      <rPr>
        <u/>
        <sz val="10"/>
        <color theme="10"/>
        <rFont val="Arial Narrow"/>
        <family val="2"/>
      </rPr>
      <t>https://drive.google.com/drive/folders/192LrX4V4mOK4YTBDaR_3-gfqP_SVpvNj?usp=drive_link</t>
    </r>
  </si>
  <si>
    <r>
      <rPr>
        <sz val="10"/>
        <rFont val="Arial Narrow"/>
        <family val="2"/>
      </rPr>
      <t xml:space="preserve">En el marco de los controles establecidos con el objetivo de prevenir la posible materialización de riesgos derivados de la entrega de informes sin el adecuado registro de las operaciones financieras y presupuestales de la entidad, lo cual podría ocasionar una revelación incorrecta de las cifras, se han implementado medidas específicas. Estas medidas buscan garantizar la integridad y precisión en la documentación de las operaciones económicas y presupuestarias, asegurando así la exactitud y transparencia en la presentación de las cifras pertinentes.
En virtud de lo anterior se pudo verificar lo siguiente:
1. Estados Financieros del IV trimestre del año.
2.Conciliaciones presupuestales del IV trimestre del año.
3. Modificaciones al presupuesto realizadas en el IV trimestre
</t>
    </r>
    <r>
      <rPr>
        <u/>
        <sz val="10"/>
        <color theme="10"/>
        <rFont val="Arial Narrow"/>
        <family val="2"/>
      </rPr>
      <t>https://drive.google.com/drive/folders/1K-EFf39AiHu5NUW6_UZXHtuLQ0FGLGUR?usp=drive_link</t>
    </r>
  </si>
  <si>
    <r>
      <rPr>
        <sz val="10"/>
        <rFont val="Arial Narrow"/>
        <family val="2"/>
      </rPr>
      <t xml:space="preserve">En el marco de los controles establecidos con el objetivo de prevenir la posible materialización de riesgos derivados de la liquidación y pago de nómina, prestaciones sociales, seguridad social y parafiscales sin el cumplimiento de los requisitos establecidos en la norma vigente y las novedades internas de la entidad, se han implementado medidas específicas. Estas medidas están diseñadas para garantizar que cada proceso de liquidación y pago se lleve a cabo de acuerdo con los requisitos legales vigentes y las políticas internas de la entidad, evitando posibles irregularidades y asegurando la integridad y legalidad en el manejo de la nómina y las obligaciones asociadas.
En virtud de lo anterior, se pudo verificar lo siguiente:
1. Pago de nomina a los funcionarios de la EFR del IV trimestre del año.
</t>
    </r>
    <r>
      <rPr>
        <u/>
        <sz val="10"/>
        <color theme="10"/>
        <rFont val="Arial Narrow"/>
        <family val="2"/>
      </rPr>
      <t xml:space="preserve">https://drive.google.com/drive/folders/10kqtspVQnTXwcGUEStRfiJHibXAL8hff?usp=drive_link
</t>
    </r>
  </si>
  <si>
    <r>
      <rPr>
        <sz val="10"/>
        <rFont val="Arial Narrow"/>
        <family val="2"/>
      </rPr>
      <t xml:space="preserve">Las acciones implementadas con el propósito de prevenir la posible materialización de riesgos derivados de la no rendición y/o rendición extemporánea de los informes requeridos por las entidades, organismos de control y otros, a cargo de la Dirección Administrativa y Financiera, se han establecido procedimientos detallados. Estos procedimientos tienen como finalidad asegurar que la presentación de informes se realice de manera puntual y conforme con los plazos establecidos por las autoridades correspondientes, garantizando así la transparencia, veracidad y cumplimiento normativo en la gestión administrativa y financiera de la entidad.
En virtud de lo anterior se pudo verificar lo siguiente:
1. La rendición y el reporte de los informes a la Contraloría, Cuipo, SIA Observa y Chip.
2. Correo Electrónico enviado a la Oficina de Control Interno de los respectivos reportes.
</t>
    </r>
    <r>
      <rPr>
        <u/>
        <sz val="10"/>
        <color theme="10"/>
        <rFont val="Arial Narrow"/>
        <family val="2"/>
      </rPr>
      <t>https://drive.google.com/drive/folders/1SIZPMYEc4MMoVikQakEMW6XKgcP9cKaa?usp=drive_link</t>
    </r>
  </si>
  <si>
    <r>
      <rPr>
        <sz val="10"/>
        <rFont val="Arial Narrow"/>
        <family val="2"/>
      </rPr>
      <t>En el marco de las acciones de control establecidas para prevenir la posible materialización de riesgos asociados a la pérdida de información dispuesta en archivo físico documental ubicado en las instalaciones de la EFR, se ha constatado que la Dirección Administrativa y Financiera implementa medidas preventivas. Estas medidas incluyen el uso de planillas físicas para el préstamo de archivos, facilitando un seguimiento detallado de los movimientos documentales.
En virtud de lo anterior, se pudo verificar lo siguiente:
1.Plantilla Fisica de control del prestamo de archivo</t>
    </r>
    <r>
      <rPr>
        <u/>
        <sz val="10"/>
        <color theme="10"/>
        <rFont val="Arial Narrow"/>
        <family val="2"/>
      </rPr>
      <t xml:space="preserve">.
https://drive.google.com/drive/folders/1ZXvEwHanQRd_uk3pTZvPbmJociDv8H05?usp=drive_link
</t>
    </r>
  </si>
  <si>
    <r>
      <rPr>
        <sz val="10"/>
        <rFont val="Arial Narrow"/>
        <family val="2"/>
      </rPr>
      <t>Para las acciones de control establecidas para prevenir la posible materialización de riesgos derivados de la inadecuada conservación documental que garantice la integridad física y funcional, se observa que la Dirección Administrativa y Financiera ha implementado medidas proactivas. Entre ellas, se destaca la generación del formato FR-EFR-GD-009 "Inspección de Mantenimiento del Sistema de Almacenamiento en Instalaciones Físicas de Archivo". Sin embargo, se señala que la inspección aún está pendiente.</t>
    </r>
    <r>
      <rPr>
        <u/>
        <sz val="10"/>
        <color theme="10"/>
        <rFont val="Arial Narrow"/>
        <family val="2"/>
      </rPr>
      <t xml:space="preserve">
https://drive.google.com/drive/folders/1H1wsektgSYvVTlU7kZI2X2g-eNGIKmyj?usp=drive_link</t>
    </r>
  </si>
  <si>
    <r>
      <rPr>
        <sz val="10"/>
        <rFont val="Arial Narrow"/>
        <family val="2"/>
      </rPr>
      <t>En el marco de las acciones implementadas para prevenir la posible pérdida de información electrónica en la Empresa Férrea Regional, se procede a la verificación del informe relacionado con el acceso al enlace (URL) que proporciona la copia de las carpetas de base de datos de Seygob.</t>
    </r>
    <r>
      <rPr>
        <u/>
        <sz val="10"/>
        <color theme="10"/>
        <rFont val="Arial Narrow"/>
        <family val="2"/>
      </rPr>
      <t xml:space="preserve">
https://drive.google.com/drive/folders/1KEDO0vYWE7t7nHNUNXnplj2m0b4l0plt?usp=drive_link
</t>
    </r>
  </si>
  <si>
    <r>
      <rPr>
        <sz val="10"/>
        <rFont val="Arial Narrow"/>
        <family val="2"/>
      </rPr>
      <t>En el marco de las acciones de control implementadas para prevenir el posible desconocimiento de los procesos y procedimientos en la gestión documental de la Empresa Férrea Regional (EFR), se ha llevado a cabo varias capacitaciones en temas relacionados con el aplicativo ORFEO. Esta capacitación está dirigida tanto a funcionarios como a contratistas de la EFR, con el propósito de fortalecer su comprensión y aplicación efectiva de los procesos documentales establecidos</t>
    </r>
    <r>
      <rPr>
        <u/>
        <sz val="10"/>
        <color theme="10"/>
        <rFont val="Arial Narrow"/>
        <family val="2"/>
      </rPr>
      <t xml:space="preserve">
https://drive.google.com/drive/folders/1GsVZzYkXSymyMuDSdsw0QcbQVXBvuk_3?usp=drive_link.</t>
    </r>
  </si>
  <si>
    <r>
      <rPr>
        <sz val="10"/>
        <rFont val="Arial Narrow"/>
        <family val="2"/>
      </rPr>
      <t>Dentro de las acciones de control implementadas para prevenir la posible pérdida de integridad de la información o configuración de los servicios, ya sea por fallas eléctricas, errores de configuración, errores humanos, fallas tecnológicas o vulnerabilidades en el software y hardware, es crucial priorizar la preservación de la integridad de los datos. En este sentido, se destaca la importancia de llevar a cabo seguimientos periódicos y desarrollar métodos que fortalezcan el sistema de protección de datos.
En virtud de lo anterior, se verifico lo siguiente:
1. Seguimiento al Biométrico para el IV trimestre del año.
2. Hojas de vida de computo para el IV trimestre del año</t>
    </r>
    <r>
      <rPr>
        <u/>
        <sz val="10"/>
        <color theme="10"/>
        <rFont val="Arial Narrow"/>
        <family val="2"/>
      </rPr>
      <t xml:space="preserve"> https://drive.google.com/drive/folders/1wmd6kvJ8oaq9JdICwMLVWa1KaHnQylxQ?usp=drive_link</t>
    </r>
  </si>
  <si>
    <r>
      <rPr>
        <sz val="11"/>
        <rFont val="Arial Narrow"/>
        <family val="2"/>
      </rPr>
      <t xml:space="preserve">En el marco de las acciones de control establecidas para prevenir el posible uso no autorizado de la información de la entidad, es fundamental implementar mecanismos y estrategias que salvaguarden la confidencialidad e integridad de la información digital, asegurando así la protección contra accesos no autorizados.
En virtud de lo anterior, se procedió a verificar lo siguiente:
1. Informe de la seguridad de los programas de SEYGOB y SGDEA y GCP. 
</t>
    </r>
    <r>
      <rPr>
        <u/>
        <sz val="11"/>
        <color theme="10"/>
        <rFont val="Arial Narrow"/>
        <family val="2"/>
      </rPr>
      <t>https://drive.google.com/drive/folders/1ybp8rdJlbiSjiE9RbrkhdJpKwkyc4LO_?usp=drive_link</t>
    </r>
  </si>
  <si>
    <r>
      <rPr>
        <sz val="10"/>
        <rFont val="Aarial narrow"/>
      </rPr>
      <t xml:space="preserve">En el marco de las acciones de control implementadas para prevenir la posible pérdida de bienes muebles e inmuebles de propiedad y a cargo de la Empresa Férrea Regional (EFR), es imperativo mantener un inventario detallado de dichos activos. Este inventario no solo facilita la comprobación de la existencia de los bienes, sino también su adecuada conservación.
En virtud de lo anterior, se procede a verificar lo siguiente:
1. Informe de activos.
2. Licencia de uso y goce del programa SEYGOB.
</t>
    </r>
    <r>
      <rPr>
        <u/>
        <sz val="10"/>
        <color theme="10"/>
        <rFont val="Aarial narrow"/>
      </rPr>
      <t>https://drive.google.com/drive/folders/12mQCL5rSSOI8oPZaI6EAt5_ymrdiclZJ?usp=drive_link</t>
    </r>
  </si>
  <si>
    <r>
      <rPr>
        <sz val="10"/>
        <rFont val="Arial Narrow"/>
        <family val="2"/>
      </rPr>
      <t xml:space="preserve">De acuerdo con las estrategias implementadas para prevenir la posible materialización de riesgos asociados a la falta de eficacia en las estrategias de seguimiento y en la formación de la cultura de autocontrol, es necesario subrayar la relevancia del autocontrol como un componente esencial dentro del marco del Modelo Estándar de Control Interno. En este contexto, la Función Pública enfatiza que el autocontrol se erige como un pilar fundamental, fundamentando la solidez de los mecanismos internos de supervisión y regulación.
En virtud de lo anterior, se verifico lo siguiente:
1.Videos compartidos a los contratistas y funcionarios de la EFR, acerca de los componentes, procesos, responsables, roles, lineas de defensa y Modelo Estandar de control interno.
2. Informe de seguimiento IV trimestre.  
</t>
    </r>
    <r>
      <rPr>
        <u/>
        <sz val="10"/>
        <color theme="10"/>
        <rFont val="Arial Narrow"/>
        <family val="2"/>
      </rPr>
      <t xml:space="preserve">https://drive.google.com/drive/folders/1eO1MyMluQ0mBxMZdKXtzySiQNxUWayJ8?usp=drive_link
</t>
    </r>
  </si>
  <si>
    <r>
      <rPr>
        <sz val="10"/>
        <rFont val="Arial Narrow"/>
        <family val="2"/>
      </rPr>
      <t xml:space="preserve">De acuerdo a la acciones establecidas para mitigar la posible materialización "por hallazgos de los organismos de control y/o notificación de entidades externas debido a la presentación de informes fuera de los términos de Ley", conforme lo anterior es importante tener un plan de auditorías, ya que  aporta a la entidad el cumplimiento de sus objetivos evaluando y mejorando la eficacia de los procesos.
En virtud de lo anterior, se verifico lo siguiente
1. Informes de seguimiento para dar cumplimento al Plan de Auditorías establecido para la vigencia 2023.
</t>
    </r>
    <r>
      <rPr>
        <u/>
        <sz val="10"/>
        <color theme="10"/>
        <rFont val="Arial Narrow"/>
        <family val="2"/>
      </rPr>
      <t xml:space="preserve">https://drive.google.com/drive/folders/1rgtUTYdLH_QlvO4RSZn-dOnvOv89K4wu?usp=drive_link
</t>
    </r>
  </si>
  <si>
    <r>
      <rPr>
        <b/>
        <sz val="10"/>
        <color theme="1"/>
        <rFont val="Arial Narrow"/>
        <family val="2"/>
      </rPr>
      <t>CUMPLE</t>
    </r>
    <r>
      <rPr>
        <sz val="10"/>
        <color theme="1"/>
        <rFont val="Arial Narrow"/>
        <family val="2"/>
      </rPr>
      <t xml:space="preserve">
Informe de gestión presentado  detallas las acciones y estrategias, además se atienden los requerimientos de ley; de igual manera se realizan los seguimientos periódicos respectivos a través de los diferentes Comités y grupos de trabajo, en el periodo evaluado no hubo lugar a la materialización del riesgo</t>
    </r>
  </si>
  <si>
    <r>
      <rPr>
        <b/>
        <sz val="10"/>
        <color theme="1"/>
        <rFont val="Arial Narrow"/>
        <family val="2"/>
      </rPr>
      <t>CUMPLE</t>
    </r>
    <r>
      <rPr>
        <sz val="10"/>
        <color theme="1"/>
        <rFont val="Arial Narrow"/>
        <family val="2"/>
      </rPr>
      <t xml:space="preserve">
Se verificó el autodiagnóstico implementado y las acciones de mitigación correspondientes.</t>
    </r>
  </si>
  <si>
    <r>
      <rPr>
        <b/>
        <sz val="10"/>
        <color theme="1"/>
        <rFont val="Arial Narrow"/>
        <family val="2"/>
      </rPr>
      <t>CUMPLE</t>
    </r>
    <r>
      <rPr>
        <sz val="10"/>
        <color theme="1"/>
        <rFont val="Arial Narrow"/>
        <family val="2"/>
      </rPr>
      <t xml:space="preserve">
Los planes y las metas se encuentran alineados con los objetivos  responsabilidades institucionales, se evaluan de forma periódica y se toman acciones de mitigación cuando se requiere.</t>
    </r>
  </si>
  <si>
    <r>
      <rPr>
        <b/>
        <sz val="10"/>
        <color theme="1"/>
        <rFont val="Arial Narrow"/>
        <family val="2"/>
      </rPr>
      <t>CUMPLE</t>
    </r>
    <r>
      <rPr>
        <sz val="10"/>
        <color theme="1"/>
        <rFont val="Arial Narrow"/>
        <family val="2"/>
      </rPr>
      <t xml:space="preserve">
Se cuenta con la implementación de la Pólitica de Gestión de riesgos, y los seguimientos realizados por la Oficina de Riesgos y Seguridad, las matrices cumplen con los parámetros necesarios para su seguimiento y control.</t>
    </r>
  </si>
  <si>
    <r>
      <rPr>
        <b/>
        <sz val="10"/>
        <color theme="1"/>
        <rFont val="Arial Narrow"/>
        <family val="2"/>
      </rPr>
      <t>CUMPLE</t>
    </r>
    <r>
      <rPr>
        <sz val="10"/>
        <color theme="1"/>
        <rFont val="Arial Narrow"/>
        <family val="2"/>
      </rPr>
      <t xml:space="preserve">
Las evidencias presentadas soportan el cumplimiento en los controles establecidos.</t>
    </r>
  </si>
  <si>
    <r>
      <rPr>
        <b/>
        <sz val="10"/>
        <color theme="1"/>
        <rFont val="Arial Narrow"/>
        <family val="2"/>
      </rPr>
      <t>CUMPLE</t>
    </r>
    <r>
      <rPr>
        <sz val="10"/>
        <color theme="1"/>
        <rFont val="Arial Narrow"/>
        <family val="2"/>
      </rPr>
      <t xml:space="preserve">
La matriz implementada da cuenta de las acciones formuladas, no se observa materialización del riesgo.</t>
    </r>
  </si>
  <si>
    <r>
      <rPr>
        <b/>
        <sz val="10"/>
        <color theme="1"/>
        <rFont val="Arial Narrow"/>
        <family val="2"/>
      </rPr>
      <t>CUMPLE</t>
    </r>
    <r>
      <rPr>
        <sz val="10"/>
        <color theme="1"/>
        <rFont val="Arial Narrow"/>
        <family val="2"/>
      </rPr>
      <t xml:space="preserve">
Se verificaron las evidencias, observando cumplimiento en la implementación del control propuesto y por ende la mitigación del riesgo.</t>
    </r>
  </si>
  <si>
    <r>
      <rPr>
        <b/>
        <sz val="10"/>
        <color theme="1"/>
        <rFont val="Arial Narrow"/>
        <family val="2"/>
      </rPr>
      <t>CUMPLE</t>
    </r>
    <r>
      <rPr>
        <sz val="10"/>
        <color theme="1"/>
        <rFont val="Arial Narrow"/>
        <family val="2"/>
      </rPr>
      <t xml:space="preserve">
La evidencia presentada soporta el cumplimiento en los controles establecidos.</t>
    </r>
  </si>
  <si>
    <r>
      <rPr>
        <b/>
        <sz val="10"/>
        <color theme="1"/>
        <rFont val="Arial Narrow"/>
        <family val="2"/>
      </rPr>
      <t>CUMPLE</t>
    </r>
    <r>
      <rPr>
        <sz val="10"/>
        <color theme="1"/>
        <rFont val="Arial Narrow"/>
        <family val="2"/>
      </rPr>
      <t xml:space="preserve">
la información presentada se encuentra acorde al control formulado, no se observa materialización del riesgo</t>
    </r>
  </si>
  <si>
    <r>
      <t xml:space="preserve">CUMPLE
</t>
    </r>
    <r>
      <rPr>
        <sz val="10"/>
        <color theme="1"/>
        <rFont val="Arial Narrow"/>
        <family val="2"/>
      </rPr>
      <t>La información presentada se encuentra acorde al control formulado, no se observa materialización del riesgo</t>
    </r>
  </si>
  <si>
    <t>CUMPLE
La información presentada se encuentra acorde al control formulado, no se observa materialización del riesgo</t>
  </si>
  <si>
    <r>
      <rPr>
        <b/>
        <sz val="10"/>
        <color theme="1"/>
        <rFont val="Arial Narrow"/>
        <family val="2"/>
      </rPr>
      <t>CUMPLE</t>
    </r>
    <r>
      <rPr>
        <sz val="10"/>
        <color theme="1"/>
        <rFont val="Arial Narrow"/>
        <family val="2"/>
      </rPr>
      <t xml:space="preserve">
La información presentada se encuentra acorde al control formulado, no se observa materialización del riesgo</t>
    </r>
  </si>
  <si>
    <r>
      <t xml:space="preserve">CUMPLE
</t>
    </r>
    <r>
      <rPr>
        <sz val="10"/>
        <color theme="1"/>
        <rFont val="Arial Narrow"/>
        <family val="2"/>
      </rPr>
      <t>En el informe presentado se observa el seguimiento a cada solicitud radicada y los controles implentados para su trámite oportuno.</t>
    </r>
  </si>
  <si>
    <r>
      <t xml:space="preserve">CUMPLE
</t>
    </r>
    <r>
      <rPr>
        <sz val="10"/>
        <color theme="1"/>
        <rFont val="Arial Narrow"/>
        <family val="2"/>
      </rPr>
      <t>Se consultó el PAA publicado y los resultados del mismo, la Oficina de Control Iterno realizó seguimiento al PAA a través de la auditoría al proceso de contratación observando coherencia en el mismo, se realizaron las recomendaciones respectivas; sin embargo se observó cumplimiento en su implementación y no se evidenció materialización del riesgo.</t>
    </r>
  </si>
  <si>
    <r>
      <rPr>
        <b/>
        <sz val="10"/>
        <color theme="1"/>
        <rFont val="Arial Narrow"/>
        <family val="2"/>
      </rPr>
      <t>CUMPLE</t>
    </r>
    <r>
      <rPr>
        <sz val="10"/>
        <color theme="1"/>
        <rFont val="Arial Narrow"/>
        <family val="2"/>
      </rPr>
      <t xml:space="preserve">
Se evidencia la implementación de listas de chequedo, riesgo mitigado.</t>
    </r>
  </si>
  <si>
    <r>
      <t xml:space="preserve">CUMPLE
</t>
    </r>
    <r>
      <rPr>
        <sz val="10"/>
        <color theme="1"/>
        <rFont val="Arial Narrow"/>
        <family val="2"/>
      </rPr>
      <t>Las evidencias presentadas soportan el cumplimiento en los controles establecidos, sin emabargo se requiere mayor seguimiento al mismo por parte de las áreas supervisoras.</t>
    </r>
  </si>
  <si>
    <t>CUMPLE
Se observa cumplimiento en el seguimiento y en la presentación del POAI y su avance al Comité, riesgo mitigado.</t>
  </si>
  <si>
    <r>
      <rPr>
        <b/>
        <sz val="10"/>
        <color theme="1"/>
        <rFont val="Arial Narrow"/>
        <family val="2"/>
      </rPr>
      <t>CUMPLE</t>
    </r>
    <r>
      <rPr>
        <sz val="10"/>
        <color theme="1"/>
        <rFont val="Arial Narrow"/>
        <family val="2"/>
      </rPr>
      <t xml:space="preserve">
Se observa cumplimiento en el control planteado, riesgo mitigado.</t>
    </r>
  </si>
  <si>
    <r>
      <t xml:space="preserve">CUMPLE
</t>
    </r>
    <r>
      <rPr>
        <sz val="10"/>
        <color theme="1"/>
        <rFont val="Arial Narrow"/>
        <family val="2"/>
      </rPr>
      <t xml:space="preserve">
La información presentada se encuentra acorde al control formulado, no se observa materialización del riesgo</t>
    </r>
  </si>
  <si>
    <r>
      <rPr>
        <b/>
        <sz val="10"/>
        <color theme="1"/>
        <rFont val="Arial Narrow"/>
        <family val="2"/>
      </rPr>
      <t>CUMPLE</t>
    </r>
    <r>
      <rPr>
        <sz val="10"/>
        <color theme="1"/>
        <rFont val="Arial Narrow"/>
        <family val="2"/>
      </rPr>
      <t xml:space="preserve">
No se observa materialización del riesgo, las acciones de control implementadas son eficiendes y adecuadas</t>
    </r>
  </si>
  <si>
    <r>
      <rPr>
        <b/>
        <sz val="10"/>
        <color theme="1"/>
        <rFont val="Arial Narrow"/>
        <family val="2"/>
      </rPr>
      <t>NO CUMPLE</t>
    </r>
    <r>
      <rPr>
        <sz val="10"/>
        <color theme="1"/>
        <rFont val="Arial Narrow"/>
        <family val="2"/>
      </rPr>
      <t xml:space="preserve">
No se presentarion evidencias implementadas para la mitigación del riesgo.</t>
    </r>
  </si>
  <si>
    <r>
      <t xml:space="preserve">CUMPLE
</t>
    </r>
    <r>
      <rPr>
        <sz val="10"/>
        <color theme="1"/>
        <rFont val="Arial Narrow"/>
        <family val="2"/>
      </rPr>
      <t>La información presentada se encuentra acorde al control formulado, no se observa materialización del riesgo, de igual manera en la auditoría realizada al proceso se observó cumplimiento adecuado en la implementación de estos controles.</t>
    </r>
  </si>
  <si>
    <t>CUMPLE
La información presentada se encuentra acorde al control formulado, no se observa materialización del riesgo, de igual manera en la auditoría realizada al proceso se observó cumplimiento en los seguimientos planteados.</t>
  </si>
  <si>
    <r>
      <t xml:space="preserve">CUMPLE
</t>
    </r>
    <r>
      <rPr>
        <sz val="10"/>
        <color theme="1"/>
        <rFont val="Arial Narrow"/>
        <family val="2"/>
      </rPr>
      <t>La información presentada se encuentra acorde al control formulado, no se observa materialización del riesgo, de igual manera en la auditoría realizada al proceso se observó cumplimiento en los seguimientos planteados.</t>
    </r>
  </si>
  <si>
    <r>
      <rPr>
        <b/>
        <sz val="10"/>
        <color theme="1"/>
        <rFont val="Arial Narrow"/>
        <family val="2"/>
      </rPr>
      <t>CUMPLE</t>
    </r>
    <r>
      <rPr>
        <sz val="10"/>
        <color theme="1"/>
        <rFont val="Arial Narrow"/>
        <family val="2"/>
      </rPr>
      <t xml:space="preserve">
No se observa materialización del riesgo</t>
    </r>
  </si>
  <si>
    <r>
      <rPr>
        <b/>
        <sz val="10"/>
        <color theme="1"/>
        <rFont val="Arial Narrow"/>
        <family val="2"/>
      </rPr>
      <t>CUMPLE</t>
    </r>
    <r>
      <rPr>
        <sz val="10"/>
        <color theme="1"/>
        <rFont val="Arial Narrow"/>
        <family val="2"/>
      </rPr>
      <t xml:space="preserve">
La información presentada se encuentra acorde al control formulado, no se observa materialización del riesgo, de igual manera en la auditoría realizada al proceso se observó cumplimiento en los seguimientos planteados.</t>
    </r>
  </si>
  <si>
    <r>
      <t xml:space="preserve">CUMPLE
</t>
    </r>
    <r>
      <rPr>
        <sz val="10"/>
        <color theme="1"/>
        <rFont val="Arial Narrow"/>
        <family val="2"/>
      </rPr>
      <t>Se observa cumplimiento en el seguimiento del área, los controles implementados son efectivos; se concluye que el riesgo se encuentra mitigado para este periodo de evaluación.</t>
    </r>
  </si>
  <si>
    <r>
      <rPr>
        <b/>
        <sz val="10"/>
        <color theme="1"/>
        <rFont val="Arial Narrow"/>
        <family val="2"/>
      </rPr>
      <t>CUMPLE</t>
    </r>
    <r>
      <rPr>
        <sz val="10"/>
        <color theme="1"/>
        <rFont val="Arial Narrow"/>
        <family val="2"/>
      </rPr>
      <t xml:space="preserve">
La Oficina de Control Interno dio cumplimiento a este control, a través de diferentes estratégias entre ellas videos institucionales y presentaciones en Comités.
El riesgo se encuentra mitigado para el periodo de evaluación.</t>
    </r>
  </si>
  <si>
    <r>
      <t xml:space="preserve">CUMPLE
</t>
    </r>
    <r>
      <rPr>
        <sz val="10"/>
        <color theme="1"/>
        <rFont val="Arial Narrow"/>
        <family val="2"/>
      </rPr>
      <t>Se dio cumplimiento con el 100% del Plan Anual de Auditorías, la presentación de informes de ley y los seguimientos periódicos a diferentes procesos; riesgo mitigado.</t>
    </r>
  </si>
  <si>
    <t>Observaciones
Seguimiento Oficina de Control Interno 
  Octubre - Diciembre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</si>
</sst>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quot;€&quot;_-;\-* #,##0.00\ &quot;€&quot;_-;_-* &quot;-&quot;??\ &quot;€&quot;_-;_-@_-"/>
    <numFmt numFmtId="165" formatCode="_(* #,##0_);_(* \(#,##0\);_(* &quot;-&quot;??_);_(@_)"/>
    <numFmt numFmtId="166" formatCode="_-&quot;€&quot;\ * #,##0_-;\-&quot;€&quot;\ * #,##0_-;_-&quot;€&quot;\ * &quot;-&quot;??_-;_-@_-"/>
  </numFmts>
  <fonts count="53">
    <font>
      <sz val="11"/>
      <color theme="1"/>
      <name val="Calibri"/>
      <family val="2"/>
      <scheme val="minor"/>
    </font>
    <font>
      <sz val="10"/>
      <name val="Arial"/>
      <family val="2"/>
    </font>
    <font>
      <b/>
      <sz val="11"/>
      <color theme="1"/>
      <name val="Calibri"/>
      <family val="2"/>
      <scheme val="minor"/>
    </font>
    <font>
      <sz val="9"/>
      <color indexed="81"/>
      <name val="Tahoma"/>
      <family val="2"/>
    </font>
    <font>
      <b/>
      <sz val="9"/>
      <color indexed="81"/>
      <name val="Tahoma"/>
      <family val="2"/>
    </font>
    <font>
      <b/>
      <sz val="11"/>
      <name val="Arial Narrow"/>
      <family val="2"/>
    </font>
    <font>
      <b/>
      <sz val="8"/>
      <name val="Arial Narrow"/>
      <family val="2"/>
    </font>
    <font>
      <sz val="10"/>
      <color rgb="FF000000"/>
      <name val="Arial"/>
      <family val="2"/>
    </font>
    <font>
      <sz val="11"/>
      <color theme="1"/>
      <name val="Calibri"/>
      <family val="2"/>
      <scheme val="minor"/>
    </font>
    <font>
      <b/>
      <sz val="11"/>
      <color theme="0"/>
      <name val="Arial Narrow"/>
      <family val="2"/>
    </font>
    <font>
      <b/>
      <sz val="11"/>
      <color theme="1"/>
      <name val="Arial Narrow"/>
      <family val="2"/>
    </font>
    <font>
      <b/>
      <sz val="14"/>
      <color theme="0"/>
      <name val="Arial Narrow"/>
      <family val="2"/>
    </font>
    <font>
      <b/>
      <i/>
      <sz val="7"/>
      <color rgb="FF44546A"/>
      <name val="Arial Narrow"/>
      <family val="2"/>
    </font>
    <font>
      <b/>
      <sz val="12"/>
      <color theme="0"/>
      <name val="Century Gothic"/>
      <family val="2"/>
    </font>
    <font>
      <b/>
      <sz val="10"/>
      <color theme="0"/>
      <name val="Century Gothic"/>
      <family val="2"/>
    </font>
    <font>
      <b/>
      <sz val="7"/>
      <name val="Arial"/>
      <family val="2"/>
    </font>
    <font>
      <b/>
      <sz val="7"/>
      <color theme="0"/>
      <name val="Arial"/>
      <family val="2"/>
    </font>
    <font>
      <b/>
      <sz val="7"/>
      <name val="Arial Narrow"/>
      <family val="2"/>
    </font>
    <font>
      <sz val="11"/>
      <name val="Arial"/>
      <family val="2"/>
    </font>
    <font>
      <b/>
      <sz val="14"/>
      <name val="Arial"/>
      <family val="2"/>
    </font>
    <font>
      <sz val="10"/>
      <color theme="1"/>
      <name val="Arial"/>
      <family val="2"/>
    </font>
    <font>
      <b/>
      <sz val="10"/>
      <color theme="1"/>
      <name val="Arial"/>
      <family val="2"/>
    </font>
    <font>
      <sz val="8"/>
      <color theme="1"/>
      <name val="Arial"/>
      <family val="2"/>
    </font>
    <font>
      <i/>
      <sz val="9"/>
      <color rgb="FF44546A"/>
      <name val="Arial"/>
      <family val="2"/>
    </font>
    <font>
      <sz val="9"/>
      <color theme="1"/>
      <name val="Arial"/>
      <family val="2"/>
    </font>
    <font>
      <b/>
      <i/>
      <sz val="9"/>
      <color rgb="FF44546A"/>
      <name val="Arial"/>
      <family val="2"/>
    </font>
    <font>
      <b/>
      <sz val="12"/>
      <color rgb="FF002060"/>
      <name val="Century Gothic"/>
      <family val="2"/>
    </font>
    <font>
      <b/>
      <i/>
      <sz val="8"/>
      <color rgb="FF44546A"/>
      <name val="Arial Narrow"/>
      <family val="2"/>
    </font>
    <font>
      <b/>
      <sz val="9"/>
      <color theme="1"/>
      <name val="Arial"/>
      <family val="2"/>
    </font>
    <font>
      <b/>
      <sz val="10"/>
      <color theme="0"/>
      <name val="Arial"/>
      <family val="2"/>
    </font>
    <font>
      <b/>
      <sz val="10"/>
      <name val="Arial"/>
      <family val="2"/>
    </font>
    <font>
      <i/>
      <sz val="10"/>
      <color rgb="FF44546A"/>
      <name val="Arial"/>
      <family val="2"/>
    </font>
    <font>
      <b/>
      <i/>
      <sz val="10"/>
      <color rgb="FF44546A"/>
      <name val="Arial"/>
      <family val="2"/>
    </font>
    <font>
      <b/>
      <sz val="9"/>
      <color theme="0"/>
      <name val="Arial"/>
      <family val="2"/>
    </font>
    <font>
      <b/>
      <sz val="9"/>
      <color rgb="FF002060"/>
      <name val="Arial"/>
      <family val="2"/>
    </font>
    <font>
      <b/>
      <sz val="8"/>
      <name val="Arial"/>
      <family val="2"/>
    </font>
    <font>
      <sz val="12"/>
      <name val="Arial"/>
      <family val="2"/>
    </font>
    <font>
      <sz val="10"/>
      <name val="Arial Narrow"/>
      <family val="2"/>
    </font>
    <font>
      <b/>
      <sz val="10"/>
      <color theme="1"/>
      <name val="Arial Narrow"/>
      <family val="2"/>
    </font>
    <font>
      <sz val="10"/>
      <color theme="1"/>
      <name val="Arial Narrow"/>
      <family val="2"/>
    </font>
    <font>
      <sz val="10"/>
      <color rgb="FF002060"/>
      <name val="Arial Narrow"/>
      <family val="2"/>
    </font>
    <font>
      <b/>
      <sz val="10"/>
      <name val="Arial Narrow"/>
      <family val="2"/>
    </font>
    <font>
      <sz val="7"/>
      <color theme="0"/>
      <name val="Arial"/>
      <family val="2"/>
    </font>
    <font>
      <b/>
      <sz val="20"/>
      <name val="Arial"/>
      <family val="2"/>
    </font>
    <font>
      <u/>
      <sz val="11"/>
      <color theme="10"/>
      <name val="Calibri"/>
      <family val="2"/>
      <scheme val="minor"/>
    </font>
    <font>
      <u/>
      <sz val="10"/>
      <color theme="10"/>
      <name val="Arial Narrow"/>
      <family val="2"/>
    </font>
    <font>
      <i/>
      <sz val="10"/>
      <name val="Arial Narrow"/>
      <family val="2"/>
    </font>
    <font>
      <sz val="11"/>
      <name val="Arial Narrow"/>
      <family val="2"/>
    </font>
    <font>
      <u/>
      <sz val="11"/>
      <color theme="10"/>
      <name val="Arial Narrow"/>
      <family val="2"/>
    </font>
    <font>
      <u/>
      <sz val="10"/>
      <color theme="10"/>
      <name val="Aarial narrow"/>
    </font>
    <font>
      <sz val="10"/>
      <name val="Aarial narrow"/>
    </font>
    <font>
      <b/>
      <sz val="10"/>
      <color rgb="FFFFFFFF"/>
      <name val="Arial"/>
      <family val="2"/>
    </font>
    <font>
      <sz val="11"/>
      <name val="Calibri"/>
      <family val="2"/>
    </font>
  </fonts>
  <fills count="41">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C000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FFFF99"/>
        <bgColor indexed="64"/>
      </patternFill>
    </fill>
    <fill>
      <patternFill patternType="solid">
        <fgColor theme="9" tint="0.79998168889431442"/>
        <bgColor indexed="64"/>
      </patternFill>
    </fill>
    <fill>
      <patternFill patternType="solid">
        <fgColor rgb="FF92D050"/>
        <bgColor indexed="64"/>
      </patternFill>
    </fill>
    <fill>
      <patternFill patternType="solid">
        <fgColor theme="4" tint="0.39997558519241921"/>
        <bgColor indexed="64"/>
      </patternFill>
    </fill>
    <fill>
      <patternFill patternType="solid">
        <fgColor rgb="FF00B050"/>
        <bgColor indexed="64"/>
      </patternFill>
    </fill>
    <fill>
      <patternFill patternType="solid">
        <fgColor rgb="FFFFCC66"/>
        <bgColor indexed="64"/>
      </patternFill>
    </fill>
    <fill>
      <patternFill patternType="solid">
        <fgColor rgb="FFFFFF00"/>
        <bgColor indexed="64"/>
      </patternFill>
    </fill>
    <fill>
      <patternFill patternType="solid">
        <fgColor theme="9" tint="-0.249977111117893"/>
        <bgColor indexed="64"/>
      </patternFill>
    </fill>
    <fill>
      <patternFill patternType="solid">
        <fgColor theme="4" tint="-0.499984740745262"/>
        <bgColor indexed="64"/>
      </patternFill>
    </fill>
    <fill>
      <patternFill patternType="solid">
        <fgColor indexed="50"/>
        <bgColor indexed="64"/>
      </patternFill>
    </fill>
    <fill>
      <patternFill patternType="solid">
        <fgColor indexed="13"/>
        <bgColor indexed="64"/>
      </patternFill>
    </fill>
    <fill>
      <patternFill patternType="solid">
        <fgColor theme="8" tint="0.59999389629810485"/>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rgb="FF0070C0"/>
        <bgColor indexed="64"/>
      </patternFill>
    </fill>
    <fill>
      <patternFill patternType="solid">
        <fgColor rgb="FF002060"/>
        <bgColor indexed="64"/>
      </patternFill>
    </fill>
    <fill>
      <patternFill patternType="solid">
        <fgColor rgb="FF0070C0"/>
        <bgColor rgb="FF548DD4"/>
      </patternFill>
    </fill>
    <fill>
      <patternFill patternType="solid">
        <fgColor theme="0" tint="-0.249977111117893"/>
        <bgColor indexed="64"/>
      </patternFill>
    </fill>
    <fill>
      <patternFill patternType="solid">
        <fgColor theme="3" tint="-0.249977111117893"/>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rgb="FFFFC000"/>
        <bgColor rgb="FFFFC000"/>
      </patternFill>
    </fill>
    <fill>
      <patternFill patternType="solid">
        <fgColor rgb="FFFFFF00"/>
        <bgColor rgb="FFFFFF00"/>
      </patternFill>
    </fill>
    <fill>
      <patternFill patternType="solid">
        <fgColor theme="0"/>
        <bgColor theme="0"/>
      </patternFill>
    </fill>
    <fill>
      <patternFill patternType="solid">
        <fgColor rgb="FF99CC00"/>
        <bgColor rgb="FF99CC00"/>
      </patternFill>
    </fill>
    <fill>
      <patternFill patternType="solid">
        <fgColor theme="0"/>
        <bgColor rgb="FFC6D9F0"/>
      </patternFill>
    </fill>
    <fill>
      <patternFill patternType="solid">
        <fgColor rgb="FFC6D9F0"/>
        <bgColor rgb="FFC6D9F0"/>
      </patternFill>
    </fill>
    <fill>
      <patternFill patternType="solid">
        <fgColor rgb="FFFFFF00"/>
        <bgColor rgb="FFFFC000"/>
      </patternFill>
    </fill>
    <fill>
      <patternFill patternType="solid">
        <fgColor rgb="FFFFC000"/>
        <bgColor rgb="FFFFFF00"/>
      </patternFill>
    </fill>
    <fill>
      <patternFill patternType="solid">
        <fgColor rgb="FFFFFF00"/>
        <bgColor rgb="FF99CC00"/>
      </patternFill>
    </fill>
    <fill>
      <patternFill patternType="solid">
        <fgColor rgb="FF92D050"/>
        <bgColor rgb="FFFFFF00"/>
      </patternFill>
    </fill>
    <fill>
      <patternFill patternType="solid">
        <fgColor rgb="FF002060"/>
        <bgColor rgb="FF002060"/>
      </patternFill>
    </fill>
  </fills>
  <borders count="96">
    <border>
      <left/>
      <right/>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theme="5" tint="-0.24994659260841701"/>
      </left>
      <right style="hair">
        <color theme="5" tint="-0.24994659260841701"/>
      </right>
      <top style="hair">
        <color theme="5" tint="-0.24994659260841701"/>
      </top>
      <bottom style="hair">
        <color theme="5" tint="-0.24994659260841701"/>
      </bottom>
      <diagonal/>
    </border>
    <border>
      <left/>
      <right style="medium">
        <color indexed="64"/>
      </right>
      <top style="medium">
        <color indexed="64"/>
      </top>
      <bottom/>
      <diagonal/>
    </border>
    <border>
      <left/>
      <right style="medium">
        <color indexed="64"/>
      </right>
      <top/>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hair">
        <color indexed="64"/>
      </top>
      <bottom/>
      <diagonal/>
    </border>
    <border>
      <left style="hair">
        <color theme="5" tint="-0.24994659260841701"/>
      </left>
      <right style="medium">
        <color indexed="64"/>
      </right>
      <top style="hair">
        <color theme="5" tint="-0.24994659260841701"/>
      </top>
      <bottom style="hair">
        <color theme="5" tint="-0.24994659260841701"/>
      </bottom>
      <diagonal/>
    </border>
    <border>
      <left style="medium">
        <color indexed="64"/>
      </left>
      <right style="hair">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hair">
        <color indexed="64"/>
      </bottom>
      <diagonal/>
    </border>
    <border>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thin">
        <color indexed="64"/>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hair">
        <color rgb="FF000000"/>
      </bottom>
      <diagonal/>
    </border>
    <border>
      <left/>
      <right/>
      <top/>
      <bottom style="hair">
        <color rgb="FF000000"/>
      </bottom>
      <diagonal/>
    </border>
    <border>
      <left/>
      <right style="medium">
        <color rgb="FF002060"/>
      </right>
      <top/>
      <bottom style="hair">
        <color rgb="FF000000"/>
      </bottom>
      <diagonal/>
    </border>
    <border>
      <left style="medium">
        <color rgb="FF002060"/>
      </left>
      <right style="hair">
        <color rgb="FF000000"/>
      </right>
      <top style="hair">
        <color rgb="FF000000"/>
      </top>
      <bottom style="medium">
        <color rgb="FF002060"/>
      </bottom>
      <diagonal/>
    </border>
    <border>
      <left style="hair">
        <color rgb="FF000000"/>
      </left>
      <right style="hair">
        <color rgb="FF000000"/>
      </right>
      <top style="hair">
        <color rgb="FF000000"/>
      </top>
      <bottom style="medium">
        <color rgb="FF002060"/>
      </bottom>
      <diagonal/>
    </border>
    <border>
      <left style="hair">
        <color rgb="FF000000"/>
      </left>
      <right style="medium">
        <color rgb="FF002060"/>
      </right>
      <top style="hair">
        <color rgb="FF000000"/>
      </top>
      <bottom style="medium">
        <color rgb="FF002060"/>
      </bottom>
      <diagonal/>
    </border>
    <border>
      <left style="hair">
        <color rgb="FF000000"/>
      </left>
      <right/>
      <top/>
      <bottom style="hair">
        <color rgb="FF000000"/>
      </bottom>
      <diagonal/>
    </border>
    <border>
      <left style="thick">
        <color theme="8" tint="-0.499984740745262"/>
      </left>
      <right style="thick">
        <color theme="8" tint="-0.499984740745262"/>
      </right>
      <top/>
      <bottom style="hair">
        <color rgb="FF000000"/>
      </bottom>
      <diagonal/>
    </border>
    <border>
      <left/>
      <right style="thick">
        <color theme="8" tint="-0.499984740745262"/>
      </right>
      <top/>
      <bottom style="hair">
        <color rgb="FF000000"/>
      </bottom>
      <diagonal/>
    </border>
    <border>
      <left/>
      <right style="hair">
        <color rgb="FF000000"/>
      </right>
      <top/>
      <bottom style="hair">
        <color rgb="FF000000"/>
      </bottom>
      <diagonal/>
    </border>
    <border>
      <left style="hair">
        <color rgb="FF000000"/>
      </left>
      <right style="thick">
        <color theme="8" tint="-0.499984740745262"/>
      </right>
      <top/>
      <bottom style="hair">
        <color rgb="FF000000"/>
      </bottom>
      <diagonal/>
    </border>
    <border>
      <left style="hair">
        <color rgb="FF000000"/>
      </left>
      <right/>
      <top style="hair">
        <color rgb="FF000000"/>
      </top>
      <bottom style="hair">
        <color rgb="FF000000"/>
      </bottom>
      <diagonal/>
    </border>
    <border>
      <left style="thick">
        <color theme="8" tint="-0.499984740745262"/>
      </left>
      <right style="thick">
        <color theme="8" tint="-0.499984740745262"/>
      </right>
      <top style="hair">
        <color rgb="FF000000"/>
      </top>
      <bottom style="hair">
        <color rgb="FF000000"/>
      </bottom>
      <diagonal/>
    </border>
    <border>
      <left/>
      <right style="thick">
        <color theme="8" tint="-0.499984740745262"/>
      </right>
      <top style="hair">
        <color rgb="FF000000"/>
      </top>
      <bottom style="hair">
        <color rgb="FF000000"/>
      </bottom>
      <diagonal/>
    </border>
    <border>
      <left/>
      <right style="hair">
        <color rgb="FF000000"/>
      </right>
      <top style="hair">
        <color rgb="FF000000"/>
      </top>
      <bottom/>
      <diagonal/>
    </border>
    <border>
      <left style="hair">
        <color rgb="FF000000"/>
      </left>
      <right style="thick">
        <color theme="8" tint="-0.499984740745262"/>
      </right>
      <top style="hair">
        <color rgb="FF000000"/>
      </top>
      <bottom style="hair">
        <color rgb="FF000000"/>
      </bottom>
      <diagonal/>
    </border>
    <border>
      <left style="thick">
        <color theme="8" tint="-0.499984740745262"/>
      </left>
      <right style="thick">
        <color theme="8" tint="-0.499984740745262"/>
      </right>
      <top style="hair">
        <color rgb="FF000000"/>
      </top>
      <bottom style="thick">
        <color theme="8" tint="-0.499984740745262"/>
      </bottom>
      <diagonal/>
    </border>
    <border>
      <left/>
      <right style="thick">
        <color theme="8" tint="-0.499984740745262"/>
      </right>
      <top style="hair">
        <color rgb="FF000000"/>
      </top>
      <bottom style="thick">
        <color theme="8" tint="-0.499984740745262"/>
      </bottom>
      <diagonal/>
    </border>
    <border>
      <left/>
      <right style="hair">
        <color rgb="FF000000"/>
      </right>
      <top style="hair">
        <color rgb="FF000000"/>
      </top>
      <bottom style="thick">
        <color theme="8" tint="-0.499984740745262"/>
      </bottom>
      <diagonal/>
    </border>
    <border>
      <left style="hair">
        <color rgb="FF000000"/>
      </left>
      <right style="thick">
        <color theme="8" tint="-0.499984740745262"/>
      </right>
      <top style="hair">
        <color rgb="FF000000"/>
      </top>
      <bottom style="thick">
        <color theme="8" tint="-0.499984740745262"/>
      </bottom>
      <diagonal/>
    </border>
    <border>
      <left style="hair">
        <color rgb="FF000000"/>
      </left>
      <right/>
      <top style="hair">
        <color rgb="FF000000"/>
      </top>
      <bottom/>
      <diagonal/>
    </border>
    <border>
      <left style="hair">
        <color rgb="FF000000"/>
      </left>
      <right style="hair">
        <color rgb="FF000000"/>
      </right>
      <top style="hair">
        <color rgb="FF000000"/>
      </top>
      <bottom style="hair">
        <color rgb="FF000000"/>
      </bottom>
      <diagonal/>
    </border>
    <border>
      <left style="thick">
        <color theme="8" tint="-0.499984740745262"/>
      </left>
      <right style="thick">
        <color theme="8" tint="-0.499984740745262"/>
      </right>
      <top style="thick">
        <color theme="8" tint="-0.499984740745262"/>
      </top>
      <bottom/>
      <diagonal/>
    </border>
    <border>
      <left/>
      <right style="thick">
        <color theme="8" tint="-0.499984740745262"/>
      </right>
      <top style="thick">
        <color theme="8" tint="-0.499984740745262"/>
      </top>
      <bottom style="hair">
        <color rgb="FF000000"/>
      </bottom>
      <diagonal/>
    </border>
    <border>
      <left/>
      <right style="hair">
        <color rgb="FF000000"/>
      </right>
      <top style="thick">
        <color theme="8" tint="-0.499984740745262"/>
      </top>
      <bottom style="hair">
        <color rgb="FF000000"/>
      </bottom>
      <diagonal/>
    </border>
    <border>
      <left style="hair">
        <color rgb="FF000000"/>
      </left>
      <right style="thick">
        <color theme="8" tint="-0.499984740745262"/>
      </right>
      <top style="thick">
        <color theme="8" tint="-0.499984740745262"/>
      </top>
      <bottom style="hair">
        <color rgb="FF000000"/>
      </bottom>
      <diagonal/>
    </border>
    <border>
      <left style="thick">
        <color theme="8" tint="-0.499984740745262"/>
      </left>
      <right style="thick">
        <color theme="8" tint="-0.499984740745262"/>
      </right>
      <top/>
      <bottom style="thick">
        <color theme="8" tint="-0.499984740745262"/>
      </bottom>
      <diagonal/>
    </border>
    <border>
      <left style="hair">
        <color rgb="FF000000"/>
      </left>
      <right style="hair">
        <color rgb="FF000000"/>
      </right>
      <top style="hair">
        <color rgb="FF000000"/>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style="thin">
        <color rgb="FF000000"/>
      </top>
      <bottom style="thin">
        <color rgb="FF000000"/>
      </bottom>
      <diagonal/>
    </border>
    <border>
      <left style="thin">
        <color rgb="FF000000"/>
      </left>
      <right style="medium">
        <color indexed="64"/>
      </right>
      <top style="thin">
        <color rgb="FF000000"/>
      </top>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9">
    <xf numFmtId="0" fontId="0" fillId="0" borderId="0"/>
    <xf numFmtId="0" fontId="1" fillId="0" borderId="0"/>
    <xf numFmtId="0" fontId="1" fillId="0" borderId="0"/>
    <xf numFmtId="9" fontId="1" fillId="0" borderId="0" applyFont="0" applyFill="0" applyBorder="0" applyAlignment="0" applyProtection="0"/>
    <xf numFmtId="0" fontId="7" fillId="0" borderId="0"/>
    <xf numFmtId="43" fontId="8" fillId="0" borderId="0" applyFont="0" applyFill="0" applyBorder="0" applyAlignment="0" applyProtection="0"/>
    <xf numFmtId="164" fontId="8" fillId="0" borderId="0" applyFont="0" applyFill="0" applyBorder="0" applyAlignment="0" applyProtection="0"/>
    <xf numFmtId="9" fontId="8" fillId="0" borderId="0" applyFont="0" applyFill="0" applyBorder="0" applyAlignment="0" applyProtection="0"/>
    <xf numFmtId="0" fontId="44" fillId="0" borderId="0" applyNumberFormat="0" applyFill="0" applyBorder="0" applyAlignment="0" applyProtection="0"/>
  </cellStyleXfs>
  <cellXfs count="300">
    <xf numFmtId="0" fontId="0" fillId="0" borderId="0" xfId="0"/>
    <xf numFmtId="0" fontId="0" fillId="0" borderId="0" xfId="0" applyAlignment="1">
      <alignment wrapText="1"/>
    </xf>
    <xf numFmtId="0" fontId="2" fillId="0" borderId="0" xfId="0" applyFont="1" applyAlignment="1">
      <alignment wrapText="1"/>
    </xf>
    <xf numFmtId="0" fontId="0" fillId="0" borderId="0" xfId="0" applyAlignment="1">
      <alignment horizontal="center" wrapText="1"/>
    </xf>
    <xf numFmtId="0" fontId="10" fillId="0" borderId="0" xfId="0" applyFont="1"/>
    <xf numFmtId="0" fontId="10" fillId="0" borderId="0" xfId="0" applyFont="1" applyAlignment="1">
      <alignment vertical="center" wrapText="1"/>
    </xf>
    <xf numFmtId="0" fontId="5" fillId="3" borderId="2" xfId="0" applyFont="1" applyFill="1" applyBorder="1" applyAlignment="1">
      <alignment horizontal="center" vertical="center" wrapText="1"/>
    </xf>
    <xf numFmtId="0" fontId="9" fillId="4" borderId="10" xfId="0" applyFont="1" applyFill="1" applyBorder="1" applyAlignment="1">
      <alignment horizontal="center" wrapText="1"/>
    </xf>
    <xf numFmtId="0" fontId="10" fillId="14" borderId="10" xfId="0" applyFont="1" applyFill="1" applyBorder="1"/>
    <xf numFmtId="0" fontId="10" fillId="10" borderId="10" xfId="0" applyFont="1" applyFill="1" applyBorder="1"/>
    <xf numFmtId="0" fontId="10" fillId="0" borderId="0" xfId="0" applyFont="1" applyAlignment="1">
      <alignment horizontal="center"/>
    </xf>
    <xf numFmtId="9" fontId="10" fillId="0" borderId="0" xfId="7" applyFont="1" applyAlignment="1">
      <alignment horizontal="center"/>
    </xf>
    <xf numFmtId="9" fontId="5" fillId="3" borderId="2" xfId="7" applyFont="1" applyFill="1" applyBorder="1" applyAlignment="1">
      <alignment horizontal="center" vertical="center" wrapText="1"/>
    </xf>
    <xf numFmtId="0" fontId="10" fillId="0" borderId="0" xfId="0" applyFont="1" applyAlignment="1">
      <alignment vertical="center"/>
    </xf>
    <xf numFmtId="0" fontId="10" fillId="15" borderId="10" xfId="0" applyFont="1" applyFill="1" applyBorder="1"/>
    <xf numFmtId="0" fontId="10" fillId="0" borderId="7" xfId="0" applyFont="1" applyBorder="1"/>
    <xf numFmtId="0" fontId="10" fillId="0" borderId="12" xfId="0" applyFont="1" applyBorder="1"/>
    <xf numFmtId="0" fontId="9" fillId="4" borderId="19" xfId="0" applyFont="1" applyFill="1" applyBorder="1" applyAlignment="1">
      <alignment horizontal="center" vertical="center" wrapText="1"/>
    </xf>
    <xf numFmtId="0" fontId="9" fillId="15" borderId="19" xfId="0" applyFont="1" applyFill="1" applyBorder="1" applyAlignment="1">
      <alignment horizontal="center" vertical="center"/>
    </xf>
    <xf numFmtId="0" fontId="10" fillId="14" borderId="19" xfId="0" applyFont="1" applyFill="1" applyBorder="1" applyAlignment="1">
      <alignment horizontal="center" vertical="center"/>
    </xf>
    <xf numFmtId="0" fontId="10" fillId="10" borderId="19" xfId="0" applyFont="1" applyFill="1" applyBorder="1" applyAlignment="1">
      <alignment horizontal="center" vertical="center"/>
    </xf>
    <xf numFmtId="0" fontId="5" fillId="3" borderId="0" xfId="0" applyFont="1" applyFill="1" applyAlignment="1">
      <alignment vertical="center" wrapText="1"/>
    </xf>
    <xf numFmtId="0" fontId="10" fillId="0" borderId="7" xfId="0" applyFont="1" applyBorder="1" applyAlignment="1">
      <alignment horizontal="center"/>
    </xf>
    <xf numFmtId="0" fontId="10" fillId="0" borderId="0" xfId="0" applyFont="1" applyAlignment="1">
      <alignment horizontal="center" vertical="center" wrapText="1"/>
    </xf>
    <xf numFmtId="0" fontId="10" fillId="0" borderId="12" xfId="0" applyFont="1" applyBorder="1" applyAlignment="1">
      <alignment horizontal="center"/>
    </xf>
    <xf numFmtId="9" fontId="10" fillId="0" borderId="7" xfId="7" applyFont="1" applyBorder="1" applyAlignment="1">
      <alignment horizontal="center"/>
    </xf>
    <xf numFmtId="9" fontId="10" fillId="0" borderId="0" xfId="7" applyFont="1" applyBorder="1" applyAlignment="1">
      <alignment horizontal="center" vertical="center" wrapText="1"/>
    </xf>
    <xf numFmtId="9" fontId="10" fillId="0" borderId="0" xfId="7" applyFont="1" applyBorder="1"/>
    <xf numFmtId="9" fontId="10" fillId="0" borderId="0" xfId="7" applyFont="1" applyBorder="1" applyAlignment="1">
      <alignment horizontal="center"/>
    </xf>
    <xf numFmtId="9" fontId="10" fillId="0" borderId="12" xfId="7" applyFont="1" applyBorder="1" applyAlignment="1">
      <alignment horizontal="center"/>
    </xf>
    <xf numFmtId="0" fontId="10" fillId="0" borderId="21" xfId="0" applyFont="1" applyBorder="1"/>
    <xf numFmtId="0" fontId="10" fillId="0" borderId="22" xfId="0" applyFont="1" applyBorder="1" applyAlignment="1">
      <alignment vertical="center" wrapText="1"/>
    </xf>
    <xf numFmtId="0" fontId="10" fillId="0" borderId="22" xfId="0" applyFont="1" applyBorder="1"/>
    <xf numFmtId="0" fontId="12" fillId="0" borderId="22" xfId="0" applyFont="1" applyBorder="1" applyAlignment="1">
      <alignment vertical="center"/>
    </xf>
    <xf numFmtId="0" fontId="10" fillId="0" borderId="23" xfId="0" applyFont="1" applyBorder="1"/>
    <xf numFmtId="0" fontId="6" fillId="11" borderId="2" xfId="0" applyFont="1" applyFill="1" applyBorder="1" applyAlignment="1">
      <alignment horizontal="center" vertical="center" wrapText="1"/>
    </xf>
    <xf numFmtId="0" fontId="11" fillId="16" borderId="8" xfId="0" applyFont="1" applyFill="1" applyBorder="1" applyAlignment="1">
      <alignment vertical="center"/>
    </xf>
    <xf numFmtId="0" fontId="17" fillId="11" borderId="2" xfId="0"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8" borderId="1" xfId="0" applyFont="1" applyFill="1" applyBorder="1" applyAlignment="1">
      <alignment horizontal="center" vertical="center" wrapText="1"/>
    </xf>
    <xf numFmtId="0" fontId="15" fillId="5" borderId="1" xfId="0" applyFont="1" applyFill="1" applyBorder="1" applyAlignment="1">
      <alignment horizontal="center" vertical="center" wrapText="1"/>
    </xf>
    <xf numFmtId="0" fontId="16" fillId="4" borderId="1" xfId="0" applyFont="1" applyFill="1" applyBorder="1" applyAlignment="1">
      <alignment horizontal="center" vertical="center" wrapText="1"/>
    </xf>
    <xf numFmtId="14" fontId="18" fillId="2" borderId="0" xfId="0" applyNumberFormat="1" applyFont="1" applyFill="1" applyAlignment="1">
      <alignment horizontal="center" vertical="center" wrapText="1"/>
    </xf>
    <xf numFmtId="0" fontId="22" fillId="0" borderId="0" xfId="0" applyFont="1"/>
    <xf numFmtId="0" fontId="23" fillId="0" borderId="0" xfId="0" applyFont="1" applyAlignment="1">
      <alignment vertical="center"/>
    </xf>
    <xf numFmtId="0" fontId="24" fillId="0" borderId="0" xfId="0" applyFont="1"/>
    <xf numFmtId="9" fontId="24" fillId="0" borderId="0" xfId="7" applyFont="1" applyAlignment="1">
      <alignment horizontal="center"/>
    </xf>
    <xf numFmtId="0" fontId="25" fillId="0" borderId="0" xfId="0" applyFont="1" applyAlignment="1">
      <alignment vertical="center"/>
    </xf>
    <xf numFmtId="0" fontId="27" fillId="0" borderId="22" xfId="0" applyFont="1" applyBorder="1" applyAlignment="1">
      <alignment vertical="center"/>
    </xf>
    <xf numFmtId="166" fontId="24" fillId="0" borderId="0" xfId="6" applyNumberFormat="1" applyFont="1" applyBorder="1" applyAlignment="1">
      <alignment vertical="center"/>
    </xf>
    <xf numFmtId="166" fontId="28" fillId="0" borderId="0" xfId="6" applyNumberFormat="1" applyFont="1" applyBorder="1" applyAlignment="1">
      <alignment vertical="center"/>
    </xf>
    <xf numFmtId="165" fontId="24" fillId="0" borderId="0" xfId="5" applyNumberFormat="1" applyFont="1"/>
    <xf numFmtId="0" fontId="30" fillId="26" borderId="43" xfId="0" applyFont="1" applyFill="1" applyBorder="1" applyAlignment="1">
      <alignment horizontal="center" vertical="center" wrapText="1"/>
    </xf>
    <xf numFmtId="0" fontId="30" fillId="26" borderId="44" xfId="0" applyFont="1" applyFill="1" applyBorder="1" applyAlignment="1">
      <alignment horizontal="center" vertical="center" wrapText="1"/>
    </xf>
    <xf numFmtId="0" fontId="20" fillId="28" borderId="47" xfId="0" applyFont="1" applyFill="1" applyBorder="1" applyAlignment="1">
      <alignment horizontal="left" vertical="center" wrapText="1"/>
    </xf>
    <xf numFmtId="0" fontId="20" fillId="28" borderId="48" xfId="0" applyFont="1" applyFill="1" applyBorder="1" applyAlignment="1">
      <alignment vertical="center" wrapText="1"/>
    </xf>
    <xf numFmtId="9" fontId="20" fillId="28" borderId="49" xfId="0" applyNumberFormat="1" applyFont="1" applyFill="1" applyBorder="1" applyAlignment="1">
      <alignment horizontal="center" vertical="center" wrapText="1"/>
    </xf>
    <xf numFmtId="0" fontId="20" fillId="28" borderId="52" xfId="0" applyFont="1" applyFill="1" applyBorder="1" applyAlignment="1">
      <alignment vertical="center" wrapText="1"/>
    </xf>
    <xf numFmtId="0" fontId="20" fillId="28" borderId="53" xfId="0" applyFont="1" applyFill="1" applyBorder="1" applyAlignment="1">
      <alignment vertical="center" wrapText="1"/>
    </xf>
    <xf numFmtId="9" fontId="20" fillId="28" borderId="54" xfId="0" applyNumberFormat="1" applyFont="1" applyFill="1" applyBorder="1" applyAlignment="1">
      <alignment horizontal="center" vertical="center" wrapText="1"/>
    </xf>
    <xf numFmtId="0" fontId="20" fillId="28" borderId="56" xfId="0" applyFont="1" applyFill="1" applyBorder="1" applyAlignment="1">
      <alignment horizontal="left" vertical="center" wrapText="1"/>
    </xf>
    <xf numFmtId="0" fontId="20" fillId="28" borderId="57" xfId="0" applyFont="1" applyFill="1" applyBorder="1" applyAlignment="1">
      <alignment vertical="center" wrapText="1"/>
    </xf>
    <xf numFmtId="9" fontId="20" fillId="28" borderId="58" xfId="0" applyNumberFormat="1" applyFont="1" applyFill="1" applyBorder="1" applyAlignment="1">
      <alignment horizontal="center" vertical="center" wrapText="1"/>
    </xf>
    <xf numFmtId="0" fontId="20" fillId="3" borderId="47" xfId="0" applyFont="1" applyFill="1" applyBorder="1" applyAlignment="1">
      <alignment horizontal="left" vertical="center" wrapText="1"/>
    </xf>
    <xf numFmtId="0" fontId="20" fillId="3" borderId="48" xfId="0" applyFont="1" applyFill="1" applyBorder="1" applyAlignment="1">
      <alignment vertical="center" wrapText="1"/>
    </xf>
    <xf numFmtId="9" fontId="20" fillId="3" borderId="49" xfId="0" applyNumberFormat="1" applyFont="1" applyFill="1" applyBorder="1" applyAlignment="1">
      <alignment horizontal="center" vertical="center" wrapText="1"/>
    </xf>
    <xf numFmtId="0" fontId="20" fillId="3" borderId="56" xfId="0" applyFont="1" applyFill="1" applyBorder="1" applyAlignment="1">
      <alignment horizontal="left" vertical="center" wrapText="1"/>
    </xf>
    <xf numFmtId="0" fontId="20" fillId="3" borderId="57" xfId="0" applyFont="1" applyFill="1" applyBorder="1" applyAlignment="1">
      <alignment vertical="center" wrapText="1"/>
    </xf>
    <xf numFmtId="9" fontId="20" fillId="3" borderId="58" xfId="0" applyNumberFormat="1" applyFont="1" applyFill="1" applyBorder="1" applyAlignment="1">
      <alignment horizontal="center" vertical="center" wrapText="1"/>
    </xf>
    <xf numFmtId="0" fontId="20" fillId="28" borderId="62" xfId="0" applyFont="1" applyFill="1" applyBorder="1" applyAlignment="1">
      <alignment horizontal="left" vertical="center" wrapText="1"/>
    </xf>
    <xf numFmtId="0" fontId="20" fillId="28" borderId="63" xfId="0" applyFont="1" applyFill="1" applyBorder="1" applyAlignment="1">
      <alignment vertical="center" wrapText="1"/>
    </xf>
    <xf numFmtId="0" fontId="20" fillId="28" borderId="64" xfId="0" applyFont="1" applyFill="1" applyBorder="1" applyAlignment="1">
      <alignment horizontal="center" vertical="center" wrapText="1"/>
    </xf>
    <xf numFmtId="0" fontId="20" fillId="28" borderId="58" xfId="0" applyFont="1" applyFill="1" applyBorder="1" applyAlignment="1">
      <alignment horizontal="center" vertical="center" wrapText="1"/>
    </xf>
    <xf numFmtId="0" fontId="20" fillId="29" borderId="47" xfId="0" applyFont="1" applyFill="1" applyBorder="1" applyAlignment="1">
      <alignment horizontal="left" vertical="center" wrapText="1"/>
    </xf>
    <xf numFmtId="0" fontId="20" fillId="29" borderId="48" xfId="0" applyFont="1" applyFill="1" applyBorder="1" applyAlignment="1">
      <alignment vertical="center" wrapText="1"/>
    </xf>
    <xf numFmtId="0" fontId="20" fillId="29" borderId="49" xfId="0" applyFont="1" applyFill="1" applyBorder="1" applyAlignment="1">
      <alignment horizontal="center" vertical="center" wrapText="1"/>
    </xf>
    <xf numFmtId="0" fontId="20" fillId="29" borderId="56" xfId="0" applyFont="1" applyFill="1" applyBorder="1" applyAlignment="1">
      <alignment horizontal="left" vertical="center" wrapText="1"/>
    </xf>
    <xf numFmtId="0" fontId="20" fillId="29" borderId="57" xfId="0" applyFont="1" applyFill="1" applyBorder="1" applyAlignment="1">
      <alignment vertical="center" wrapText="1"/>
    </xf>
    <xf numFmtId="0" fontId="20" fillId="29" borderId="58" xfId="0" applyFont="1" applyFill="1" applyBorder="1" applyAlignment="1">
      <alignment horizontal="center" vertical="center" wrapText="1"/>
    </xf>
    <xf numFmtId="0" fontId="20" fillId="28" borderId="49" xfId="0" applyFont="1" applyFill="1" applyBorder="1" applyAlignment="1">
      <alignment horizontal="center" vertical="center" wrapText="1"/>
    </xf>
    <xf numFmtId="0" fontId="31" fillId="0" borderId="0" xfId="0" applyFont="1" applyAlignment="1">
      <alignment vertical="center"/>
    </xf>
    <xf numFmtId="0" fontId="20" fillId="0" borderId="0" xfId="0" applyFont="1"/>
    <xf numFmtId="0" fontId="20" fillId="0" borderId="0" xfId="0" applyFont="1" applyAlignment="1">
      <alignment horizontal="left"/>
    </xf>
    <xf numFmtId="0" fontId="20" fillId="0" borderId="0" xfId="0" applyFont="1" applyAlignment="1">
      <alignment horizontal="center"/>
    </xf>
    <xf numFmtId="0" fontId="22" fillId="0" borderId="0" xfId="0" applyFont="1" applyAlignment="1">
      <alignment horizontal="left"/>
    </xf>
    <xf numFmtId="0" fontId="22" fillId="0" borderId="0" xfId="0" applyFont="1" applyAlignment="1">
      <alignment horizontal="center"/>
    </xf>
    <xf numFmtId="0" fontId="24" fillId="0" borderId="7" xfId="0" applyFont="1" applyBorder="1" applyAlignment="1">
      <alignment horizontal="center"/>
    </xf>
    <xf numFmtId="9" fontId="24" fillId="0" borderId="12" xfId="7" applyFont="1" applyBorder="1" applyAlignment="1">
      <alignment horizontal="center"/>
    </xf>
    <xf numFmtId="0" fontId="28" fillId="7" borderId="28" xfId="0" applyFont="1" applyFill="1" applyBorder="1" applyAlignment="1">
      <alignment horizontal="center" vertical="center"/>
    </xf>
    <xf numFmtId="0" fontId="28" fillId="7" borderId="29" xfId="0" applyFont="1" applyFill="1" applyBorder="1" applyAlignment="1">
      <alignment horizontal="center" vertical="center" wrapText="1"/>
    </xf>
    <xf numFmtId="9" fontId="28" fillId="7" borderId="29" xfId="7" applyFont="1" applyFill="1" applyBorder="1" applyAlignment="1">
      <alignment horizontal="center" vertical="center" wrapText="1"/>
    </xf>
    <xf numFmtId="9" fontId="28" fillId="7" borderId="30" xfId="7" applyFont="1" applyFill="1" applyBorder="1" applyAlignment="1">
      <alignment horizontal="center" vertical="center" wrapText="1"/>
    </xf>
    <xf numFmtId="0" fontId="28" fillId="7" borderId="13" xfId="0" applyFont="1" applyFill="1" applyBorder="1" applyAlignment="1">
      <alignment horizontal="center" vertical="center"/>
    </xf>
    <xf numFmtId="0" fontId="28" fillId="7" borderId="2" xfId="0" applyFont="1" applyFill="1" applyBorder="1" applyAlignment="1">
      <alignment horizontal="center" vertical="center" wrapText="1"/>
    </xf>
    <xf numFmtId="9" fontId="28" fillId="7" borderId="2" xfId="7" applyFont="1" applyFill="1" applyBorder="1" applyAlignment="1">
      <alignment horizontal="center" vertical="center" wrapText="1"/>
    </xf>
    <xf numFmtId="0" fontId="28" fillId="7" borderId="14" xfId="0" applyFont="1" applyFill="1" applyBorder="1" applyAlignment="1">
      <alignment horizontal="center" vertical="center" wrapText="1"/>
    </xf>
    <xf numFmtId="0" fontId="28" fillId="10" borderId="13" xfId="0" applyFont="1" applyFill="1" applyBorder="1" applyAlignment="1">
      <alignment horizontal="center" vertical="center"/>
    </xf>
    <xf numFmtId="0" fontId="28" fillId="10" borderId="2" xfId="0" applyFont="1" applyFill="1" applyBorder="1" applyAlignment="1">
      <alignment horizontal="center" vertical="center"/>
    </xf>
    <xf numFmtId="9" fontId="28" fillId="10" borderId="2" xfId="7" applyFont="1" applyFill="1" applyBorder="1" applyAlignment="1">
      <alignment horizontal="center" vertical="center"/>
    </xf>
    <xf numFmtId="0" fontId="24" fillId="0" borderId="2" xfId="0" applyFont="1" applyBorder="1" applyAlignment="1">
      <alignment horizontal="center" vertical="center" wrapText="1"/>
    </xf>
    <xf numFmtId="0" fontId="24" fillId="0" borderId="14" xfId="0" applyFont="1" applyBorder="1" applyAlignment="1">
      <alignment horizontal="center" vertical="center" wrapText="1"/>
    </xf>
    <xf numFmtId="0" fontId="24" fillId="0" borderId="0" xfId="0" applyFont="1" applyAlignment="1">
      <alignment horizontal="center" vertical="center"/>
    </xf>
    <xf numFmtId="0" fontId="24" fillId="0" borderId="2" xfId="0" applyFont="1" applyBorder="1" applyAlignment="1">
      <alignment horizontal="left" vertical="center" wrapText="1"/>
    </xf>
    <xf numFmtId="0" fontId="24" fillId="0" borderId="14" xfId="0" applyFont="1" applyBorder="1" applyAlignment="1">
      <alignment horizontal="left" vertical="center" wrapText="1"/>
    </xf>
    <xf numFmtId="166" fontId="24" fillId="0" borderId="0" xfId="0" applyNumberFormat="1" applyFont="1" applyAlignment="1">
      <alignment horizontal="center" vertical="center"/>
    </xf>
    <xf numFmtId="0" fontId="28" fillId="12" borderId="13" xfId="0" applyFont="1" applyFill="1" applyBorder="1" applyAlignment="1">
      <alignment horizontal="center" vertical="center"/>
    </xf>
    <xf numFmtId="0" fontId="28" fillId="12" borderId="2" xfId="0" applyFont="1" applyFill="1" applyBorder="1" applyAlignment="1">
      <alignment horizontal="center" vertical="center"/>
    </xf>
    <xf numFmtId="9" fontId="28" fillId="12" borderId="2" xfId="7" applyFont="1" applyFill="1" applyBorder="1" applyAlignment="1">
      <alignment horizontal="center" vertical="center"/>
    </xf>
    <xf numFmtId="9" fontId="24" fillId="0" borderId="14" xfId="7" applyFont="1" applyBorder="1" applyAlignment="1">
      <alignment horizontal="center" vertical="center" wrapText="1"/>
    </xf>
    <xf numFmtId="0" fontId="28" fillId="8" borderId="13" xfId="0" applyFont="1" applyFill="1" applyBorder="1" applyAlignment="1">
      <alignment horizontal="center" vertical="center"/>
    </xf>
    <xf numFmtId="0" fontId="28" fillId="8" borderId="2" xfId="0" applyFont="1" applyFill="1" applyBorder="1" applyAlignment="1">
      <alignment horizontal="center" vertical="center"/>
    </xf>
    <xf numFmtId="9" fontId="28" fillId="8" borderId="2" xfId="7" applyFont="1" applyFill="1" applyBorder="1" applyAlignment="1">
      <alignment horizontal="center" vertical="center"/>
    </xf>
    <xf numFmtId="0" fontId="28" fillId="13" borderId="13" xfId="0" applyFont="1" applyFill="1" applyBorder="1" applyAlignment="1">
      <alignment horizontal="center" vertical="center"/>
    </xf>
    <xf numFmtId="0" fontId="28" fillId="13" borderId="2" xfId="0" applyFont="1" applyFill="1" applyBorder="1" applyAlignment="1">
      <alignment horizontal="center" vertical="center"/>
    </xf>
    <xf numFmtId="9" fontId="28" fillId="13" borderId="2" xfId="7" applyFont="1" applyFill="1" applyBorder="1" applyAlignment="1">
      <alignment horizontal="center" vertical="center"/>
    </xf>
    <xf numFmtId="0" fontId="33" fillId="6" borderId="15" xfId="0" applyFont="1" applyFill="1" applyBorder="1" applyAlignment="1">
      <alignment horizontal="center" vertical="center"/>
    </xf>
    <xf numFmtId="0" fontId="33" fillId="6" borderId="16" xfId="0" applyFont="1" applyFill="1" applyBorder="1" applyAlignment="1">
      <alignment horizontal="center" vertical="center"/>
    </xf>
    <xf numFmtId="9" fontId="33" fillId="6" borderId="16" xfId="7" applyFont="1" applyFill="1" applyBorder="1" applyAlignment="1">
      <alignment horizontal="center"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24" fillId="0" borderId="0" xfId="0" applyFont="1" applyAlignment="1">
      <alignment horizontal="center"/>
    </xf>
    <xf numFmtId="166" fontId="34" fillId="3" borderId="0" xfId="6" applyNumberFormat="1" applyFont="1" applyFill="1" applyBorder="1" applyAlignment="1">
      <alignment vertical="center"/>
    </xf>
    <xf numFmtId="0" fontId="1" fillId="3" borderId="0" xfId="0" applyFont="1" applyFill="1" applyAlignment="1">
      <alignment horizontal="center" vertical="center" wrapText="1"/>
    </xf>
    <xf numFmtId="9" fontId="1" fillId="2" borderId="0" xfId="7" applyFont="1" applyFill="1" applyBorder="1" applyAlignment="1">
      <alignment horizontal="center" vertical="center" wrapText="1"/>
    </xf>
    <xf numFmtId="0" fontId="1" fillId="2" borderId="0" xfId="0" applyFont="1" applyFill="1" applyAlignment="1">
      <alignment horizontal="center" vertical="center" wrapText="1"/>
    </xf>
    <xf numFmtId="0" fontId="1" fillId="3" borderId="0" xfId="0" applyFont="1" applyFill="1" applyAlignment="1">
      <alignment vertical="center" wrapText="1"/>
    </xf>
    <xf numFmtId="0" fontId="1" fillId="3" borderId="0" xfId="0" applyFont="1" applyFill="1" applyAlignment="1">
      <alignment horizontal="left" vertical="center" wrapText="1"/>
    </xf>
    <xf numFmtId="0" fontId="15" fillId="17" borderId="76" xfId="0" applyFont="1" applyFill="1" applyBorder="1" applyAlignment="1">
      <alignment horizontal="center" vertical="center" wrapText="1"/>
    </xf>
    <xf numFmtId="0" fontId="15" fillId="18" borderId="78" xfId="0" applyFont="1" applyFill="1" applyBorder="1" applyAlignment="1">
      <alignment horizontal="center" vertical="center" wrapText="1"/>
    </xf>
    <xf numFmtId="0" fontId="15" fillId="5" borderId="78" xfId="0" applyFont="1" applyFill="1" applyBorder="1" applyAlignment="1">
      <alignment horizontal="center" vertical="center" wrapText="1"/>
    </xf>
    <xf numFmtId="0" fontId="39" fillId="0" borderId="1" xfId="0" applyFont="1" applyBorder="1" applyAlignment="1">
      <alignment vertical="center" wrapText="1"/>
    </xf>
    <xf numFmtId="0" fontId="39" fillId="35" borderId="77" xfId="0" applyFont="1" applyFill="1" applyBorder="1" applyAlignment="1">
      <alignment horizontal="center" vertical="center" wrapText="1"/>
    </xf>
    <xf numFmtId="0" fontId="39" fillId="35" borderId="1" xfId="0" applyFont="1" applyFill="1" applyBorder="1" applyAlignment="1">
      <alignment horizontal="left" vertical="center" wrapText="1"/>
    </xf>
    <xf numFmtId="9" fontId="39" fillId="35" borderId="1" xfId="0" applyNumberFormat="1" applyFont="1" applyFill="1" applyBorder="1" applyAlignment="1">
      <alignment horizontal="center" vertical="center" wrapText="1"/>
    </xf>
    <xf numFmtId="0" fontId="38" fillId="31" borderId="72" xfId="0" applyFont="1" applyFill="1" applyBorder="1" applyAlignment="1">
      <alignment horizontal="center" vertical="center" wrapText="1"/>
    </xf>
    <xf numFmtId="0" fontId="39" fillId="35" borderId="1" xfId="0" applyFont="1" applyFill="1" applyBorder="1" applyAlignment="1">
      <alignment horizontal="center" vertical="center" wrapText="1"/>
    </xf>
    <xf numFmtId="0" fontId="38" fillId="33" borderId="79" xfId="0" applyFont="1" applyFill="1" applyBorder="1" applyAlignment="1">
      <alignment horizontal="center" vertical="center" wrapText="1"/>
    </xf>
    <xf numFmtId="0" fontId="39" fillId="32" borderId="77" xfId="0" applyFont="1" applyFill="1" applyBorder="1" applyAlignment="1">
      <alignment horizontal="center" vertical="center" wrapText="1"/>
    </xf>
    <xf numFmtId="0" fontId="39" fillId="32" borderId="1" xfId="0" applyFont="1" applyFill="1" applyBorder="1" applyAlignment="1">
      <alignment horizontal="left" vertical="center" wrapText="1"/>
    </xf>
    <xf numFmtId="9" fontId="39" fillId="34" borderId="1"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37" fillId="3" borderId="0" xfId="0" applyFont="1" applyFill="1" applyAlignment="1">
      <alignment horizontal="center" vertical="center" wrapText="1"/>
    </xf>
    <xf numFmtId="0" fontId="38" fillId="30" borderId="72" xfId="0" applyFont="1" applyFill="1" applyBorder="1" applyAlignment="1">
      <alignment horizontal="center" vertical="center" wrapText="1"/>
    </xf>
    <xf numFmtId="0" fontId="38" fillId="31" borderId="79" xfId="0" applyFont="1" applyFill="1" applyBorder="1" applyAlignment="1">
      <alignment horizontal="center" vertical="center" wrapText="1"/>
    </xf>
    <xf numFmtId="0" fontId="38" fillId="30" borderId="26" xfId="0" applyFont="1" applyFill="1" applyBorder="1" applyAlignment="1">
      <alignment horizontal="center" vertical="center" wrapText="1"/>
    </xf>
    <xf numFmtId="0" fontId="38" fillId="31" borderId="80" xfId="0" applyFont="1" applyFill="1" applyBorder="1" applyAlignment="1">
      <alignment horizontal="center" vertical="center" wrapText="1"/>
    </xf>
    <xf numFmtId="0" fontId="41" fillId="30" borderId="72" xfId="0" applyFont="1" applyFill="1" applyBorder="1" applyAlignment="1">
      <alignment horizontal="center" vertical="center" wrapText="1"/>
    </xf>
    <xf numFmtId="0" fontId="41" fillId="31" borderId="72" xfId="0" applyFont="1" applyFill="1" applyBorder="1" applyAlignment="1">
      <alignment horizontal="center" vertical="center" wrapText="1"/>
    </xf>
    <xf numFmtId="0" fontId="41" fillId="33" borderId="79" xfId="0" applyFont="1" applyFill="1" applyBorder="1" applyAlignment="1">
      <alignment horizontal="center" vertical="center" wrapText="1"/>
    </xf>
    <xf numFmtId="0" fontId="39" fillId="32" borderId="86" xfId="0" applyFont="1" applyFill="1" applyBorder="1" applyAlignment="1">
      <alignment horizontal="center" vertical="center" wrapText="1"/>
    </xf>
    <xf numFmtId="0" fontId="39" fillId="32" borderId="87" xfId="0" applyFont="1" applyFill="1" applyBorder="1" applyAlignment="1">
      <alignment horizontal="left" vertical="center" wrapText="1"/>
    </xf>
    <xf numFmtId="0" fontId="39" fillId="0" borderId="87" xfId="0" applyFont="1" applyBorder="1" applyAlignment="1">
      <alignment vertical="center" wrapText="1"/>
    </xf>
    <xf numFmtId="9" fontId="39" fillId="34" borderId="87" xfId="0" applyNumberFormat="1" applyFont="1" applyFill="1" applyBorder="1" applyAlignment="1">
      <alignment horizontal="center" vertical="center" wrapText="1"/>
    </xf>
    <xf numFmtId="0" fontId="38" fillId="30" borderId="81" xfId="0" applyFont="1" applyFill="1" applyBorder="1" applyAlignment="1">
      <alignment horizontal="center" vertical="center" wrapText="1"/>
    </xf>
    <xf numFmtId="0" fontId="39" fillId="0" borderId="87" xfId="0" applyFont="1" applyBorder="1" applyAlignment="1">
      <alignment horizontal="center" vertical="center" wrapText="1"/>
    </xf>
    <xf numFmtId="0" fontId="38" fillId="33" borderId="82"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78" xfId="0" applyFont="1" applyFill="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vertical="center" wrapText="1"/>
    </xf>
    <xf numFmtId="0" fontId="1" fillId="2" borderId="0" xfId="0" applyFont="1" applyFill="1" applyAlignment="1">
      <alignment horizontal="left" vertical="center" wrapText="1"/>
    </xf>
    <xf numFmtId="14" fontId="1" fillId="2" borderId="0" xfId="0" applyNumberFormat="1" applyFont="1" applyFill="1" applyAlignment="1">
      <alignment horizontal="center" vertical="center" wrapText="1"/>
    </xf>
    <xf numFmtId="0" fontId="1" fillId="0" borderId="0" xfId="0" applyFont="1" applyAlignment="1">
      <alignment vertical="center"/>
    </xf>
    <xf numFmtId="0" fontId="37" fillId="3" borderId="0" xfId="0" applyFont="1" applyFill="1" applyAlignment="1">
      <alignment vertical="center" wrapText="1"/>
    </xf>
    <xf numFmtId="0" fontId="37" fillId="0" borderId="0" xfId="0" applyFont="1" applyAlignment="1">
      <alignment vertical="center" wrapText="1"/>
    </xf>
    <xf numFmtId="9" fontId="38" fillId="35" borderId="1" xfId="0" applyNumberFormat="1" applyFont="1" applyFill="1" applyBorder="1" applyAlignment="1">
      <alignment horizontal="center" vertical="center" wrapText="1"/>
    </xf>
    <xf numFmtId="9" fontId="38" fillId="34" borderId="1" xfId="0" applyNumberFormat="1" applyFont="1" applyFill="1" applyBorder="1" applyAlignment="1">
      <alignment horizontal="center" vertical="center" wrapText="1"/>
    </xf>
    <xf numFmtId="0" fontId="45" fillId="0" borderId="0" xfId="8" applyFont="1" applyFill="1" applyAlignment="1">
      <alignment horizontal="justify" vertical="justify" wrapText="1"/>
    </xf>
    <xf numFmtId="9" fontId="45" fillId="34" borderId="1" xfId="8" applyNumberFormat="1" applyFont="1" applyFill="1" applyBorder="1" applyAlignment="1">
      <alignment horizontal="justify" vertical="justify" wrapText="1"/>
    </xf>
    <xf numFmtId="9" fontId="45" fillId="35" borderId="1" xfId="8" applyNumberFormat="1" applyFont="1" applyFill="1" applyBorder="1" applyAlignment="1">
      <alignment horizontal="justify" vertical="justify" wrapText="1"/>
    </xf>
    <xf numFmtId="9" fontId="37" fillId="35" borderId="1" xfId="0" applyNumberFormat="1" applyFont="1" applyFill="1" applyBorder="1" applyAlignment="1">
      <alignment horizontal="center" vertical="center" wrapText="1"/>
    </xf>
    <xf numFmtId="0" fontId="45" fillId="0" borderId="1" xfId="8" applyFont="1" applyFill="1" applyBorder="1" applyAlignment="1">
      <alignment horizontal="justify" vertical="justify" wrapText="1"/>
    </xf>
    <xf numFmtId="0" fontId="45" fillId="0" borderId="1" xfId="8" applyFont="1" applyBorder="1" applyAlignment="1">
      <alignment horizontal="justify" vertical="justify" wrapText="1"/>
    </xf>
    <xf numFmtId="0" fontId="38" fillId="37" borderId="72" xfId="0" applyFont="1" applyFill="1" applyBorder="1" applyAlignment="1">
      <alignment horizontal="center" vertical="center" wrapText="1"/>
    </xf>
    <xf numFmtId="0" fontId="38" fillId="38" borderId="79" xfId="0" applyFont="1" applyFill="1" applyBorder="1" applyAlignment="1">
      <alignment horizontal="center" vertical="center" wrapText="1"/>
    </xf>
    <xf numFmtId="0" fontId="38" fillId="39" borderId="79" xfId="0" applyFont="1" applyFill="1" applyBorder="1" applyAlignment="1">
      <alignment horizontal="center" vertical="center" wrapText="1"/>
    </xf>
    <xf numFmtId="0" fontId="38" fillId="36" borderId="72" xfId="0" applyFont="1" applyFill="1" applyBorder="1" applyAlignment="1">
      <alignment horizontal="center" vertical="center" wrapText="1"/>
    </xf>
    <xf numFmtId="9" fontId="45" fillId="35" borderId="1" xfId="8" applyNumberFormat="1" applyFont="1" applyFill="1" applyBorder="1" applyAlignment="1">
      <alignment horizontal="justify" vertical="top" wrapText="1"/>
    </xf>
    <xf numFmtId="9" fontId="45" fillId="34" borderId="1" xfId="8" applyNumberFormat="1" applyFont="1" applyFill="1" applyBorder="1" applyAlignment="1">
      <alignment horizontal="left" vertical="top" wrapText="1"/>
    </xf>
    <xf numFmtId="9" fontId="44" fillId="35" borderId="1" xfId="8" applyNumberFormat="1" applyFill="1" applyBorder="1" applyAlignment="1">
      <alignment horizontal="justify" vertical="justify" wrapText="1"/>
    </xf>
    <xf numFmtId="9" fontId="48" fillId="35" borderId="1" xfId="8" applyNumberFormat="1" applyFont="1" applyFill="1" applyBorder="1" applyAlignment="1">
      <alignment horizontal="justify" vertical="justify" wrapText="1"/>
    </xf>
    <xf numFmtId="49" fontId="45" fillId="35" borderId="1" xfId="8" applyNumberFormat="1" applyFont="1" applyFill="1" applyBorder="1" applyAlignment="1">
      <alignment horizontal="justify" vertical="top" wrapText="1" readingOrder="1"/>
    </xf>
    <xf numFmtId="0" fontId="45" fillId="0" borderId="1" xfId="8" applyFont="1" applyBorder="1" applyAlignment="1">
      <alignment horizontal="center" vertical="center" wrapText="1"/>
    </xf>
    <xf numFmtId="0" fontId="49" fillId="0" borderId="1" xfId="8" applyFont="1" applyBorder="1" applyAlignment="1">
      <alignment horizontal="justify" vertical="justify" wrapText="1"/>
    </xf>
    <xf numFmtId="9" fontId="39" fillId="35" borderId="33" xfId="0" applyNumberFormat="1" applyFont="1" applyFill="1" applyBorder="1" applyAlignment="1">
      <alignment horizontal="center" vertical="center" wrapText="1"/>
    </xf>
    <xf numFmtId="9" fontId="39" fillId="34" borderId="33" xfId="0" applyNumberFormat="1" applyFont="1" applyFill="1" applyBorder="1" applyAlignment="1">
      <alignment horizontal="center" vertical="center" wrapText="1"/>
    </xf>
    <xf numFmtId="9" fontId="38" fillId="34" borderId="33" xfId="0" applyNumberFormat="1" applyFont="1" applyFill="1" applyBorder="1" applyAlignment="1">
      <alignment horizontal="center" vertical="center" wrapText="1"/>
    </xf>
    <xf numFmtId="0" fontId="1" fillId="0" borderId="67"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68" xfId="0" applyFont="1" applyBorder="1" applyAlignment="1">
      <alignment horizontal="center" vertical="center" wrapText="1"/>
    </xf>
    <xf numFmtId="0" fontId="1" fillId="0" borderId="90" xfId="0" applyFont="1" applyBorder="1" applyAlignment="1">
      <alignment horizontal="center" vertical="center" wrapText="1"/>
    </xf>
    <xf numFmtId="0" fontId="1" fillId="0" borderId="0" xfId="0" applyFont="1" applyAlignment="1">
      <alignment horizontal="center" vertical="center" wrapText="1"/>
    </xf>
    <xf numFmtId="0" fontId="1" fillId="0" borderId="91" xfId="0" applyFont="1" applyBorder="1" applyAlignment="1">
      <alignment horizontal="center" vertical="center" wrapText="1"/>
    </xf>
    <xf numFmtId="0" fontId="1" fillId="0" borderId="69" xfId="0" applyFont="1" applyBorder="1" applyAlignment="1">
      <alignment horizontal="center" vertical="center" wrapText="1"/>
    </xf>
    <xf numFmtId="0" fontId="1" fillId="0" borderId="70" xfId="0" applyFont="1" applyBorder="1" applyAlignment="1">
      <alignment horizontal="center" vertical="center" wrapText="1"/>
    </xf>
    <xf numFmtId="0" fontId="1" fillId="0" borderId="71" xfId="0" applyFont="1" applyBorder="1" applyAlignment="1">
      <alignment horizontal="center" vertical="center" wrapText="1"/>
    </xf>
    <xf numFmtId="0" fontId="29" fillId="23" borderId="74" xfId="0" applyFont="1" applyFill="1" applyBorder="1" applyAlignment="1">
      <alignment horizontal="center" vertical="center" wrapText="1"/>
    </xf>
    <xf numFmtId="0" fontId="29" fillId="23" borderId="77" xfId="0" applyFont="1" applyFill="1" applyBorder="1" applyAlignment="1">
      <alignment horizontal="center" vertical="center" wrapText="1"/>
    </xf>
    <xf numFmtId="0" fontId="29" fillId="23" borderId="75" xfId="0" applyFont="1" applyFill="1" applyBorder="1" applyAlignment="1">
      <alignment horizontal="center" vertical="center" wrapText="1"/>
    </xf>
    <xf numFmtId="0" fontId="29" fillId="23" borderId="1" xfId="0" applyFont="1" applyFill="1" applyBorder="1" applyAlignment="1">
      <alignment horizontal="center" vertical="center" wrapText="1"/>
    </xf>
    <xf numFmtId="0" fontId="33" fillId="23" borderId="75" xfId="0" applyFont="1" applyFill="1" applyBorder="1" applyAlignment="1">
      <alignment horizontal="center" vertical="center" wrapText="1"/>
    </xf>
    <xf numFmtId="0" fontId="33" fillId="23" borderId="1" xfId="0" applyFont="1" applyFill="1" applyBorder="1" applyAlignment="1">
      <alignment horizontal="center" vertical="center" wrapText="1"/>
    </xf>
    <xf numFmtId="0" fontId="33" fillId="23" borderId="85" xfId="0" applyFont="1" applyFill="1" applyBorder="1" applyAlignment="1">
      <alignment horizontal="center" vertical="center" wrapText="1"/>
    </xf>
    <xf numFmtId="9" fontId="15" fillId="22" borderId="74" xfId="7" applyFont="1" applyFill="1" applyBorder="1" applyAlignment="1">
      <alignment horizontal="center" vertical="center" textRotation="90" wrapText="1"/>
    </xf>
    <xf numFmtId="9" fontId="15" fillId="22" borderId="77" xfId="7" applyFont="1" applyFill="1" applyBorder="1" applyAlignment="1">
      <alignment horizontal="center" vertical="center" textRotation="90" wrapText="1"/>
    </xf>
    <xf numFmtId="9" fontId="15" fillId="22" borderId="75" xfId="7" applyFont="1" applyFill="1" applyBorder="1" applyAlignment="1">
      <alignment horizontal="center" vertical="center" textRotation="90" wrapText="1"/>
    </xf>
    <xf numFmtId="9" fontId="15" fillId="22" borderId="1" xfId="7" applyFont="1" applyFill="1" applyBorder="1" applyAlignment="1">
      <alignment horizontal="center" vertical="center" textRotation="90" wrapText="1"/>
    </xf>
    <xf numFmtId="9" fontId="15" fillId="22" borderId="76" xfId="7" applyFont="1" applyFill="1" applyBorder="1" applyAlignment="1">
      <alignment horizontal="center" vertical="center" textRotation="90" wrapText="1"/>
    </xf>
    <xf numFmtId="9" fontId="15" fillId="22" borderId="78" xfId="7" applyFont="1" applyFill="1" applyBorder="1" applyAlignment="1">
      <alignment horizontal="center" vertical="center" textRotation="90" wrapText="1"/>
    </xf>
    <xf numFmtId="9" fontId="16" fillId="25" borderId="26" xfId="0" applyNumberFormat="1" applyFont="1" applyFill="1" applyBorder="1" applyAlignment="1">
      <alignment horizontal="center" vertical="center" textRotation="90" wrapText="1"/>
    </xf>
    <xf numFmtId="0" fontId="42" fillId="23" borderId="27" xfId="0" applyFont="1" applyFill="1" applyBorder="1" applyAlignment="1">
      <alignment horizontal="center" vertical="center"/>
    </xf>
    <xf numFmtId="9" fontId="15" fillId="21" borderId="83" xfId="7" applyFont="1" applyFill="1" applyBorder="1" applyAlignment="1">
      <alignment horizontal="center" vertical="center" textRotation="90" wrapText="1"/>
    </xf>
    <xf numFmtId="9" fontId="15" fillId="21" borderId="73" xfId="7" applyFont="1" applyFill="1" applyBorder="1" applyAlignment="1">
      <alignment horizontal="center" vertical="center" textRotation="90" wrapText="1"/>
    </xf>
    <xf numFmtId="0" fontId="35" fillId="0" borderId="0" xfId="0" applyFont="1" applyAlignment="1">
      <alignment horizontal="left" vertical="center" wrapText="1"/>
    </xf>
    <xf numFmtId="9" fontId="15" fillId="21" borderId="76" xfId="7" applyFont="1" applyFill="1" applyBorder="1" applyAlignment="1">
      <alignment horizontal="center" vertical="center" textRotation="90" wrapText="1"/>
    </xf>
    <xf numFmtId="9" fontId="15" fillId="21" borderId="78" xfId="7" applyFont="1" applyFill="1" applyBorder="1" applyAlignment="1">
      <alignment horizontal="center" vertical="center" textRotation="90" wrapText="1"/>
    </xf>
    <xf numFmtId="0" fontId="16" fillId="23" borderId="75" xfId="0" applyFont="1" applyFill="1" applyBorder="1" applyAlignment="1">
      <alignment horizontal="center" vertical="center" wrapText="1"/>
    </xf>
    <xf numFmtId="0" fontId="16" fillId="23" borderId="1" xfId="0" applyFont="1" applyFill="1" applyBorder="1" applyAlignment="1">
      <alignment horizontal="center" vertical="center" wrapText="1"/>
    </xf>
    <xf numFmtId="0" fontId="29" fillId="23" borderId="88" xfId="0" applyFont="1" applyFill="1" applyBorder="1" applyAlignment="1">
      <alignment horizontal="center" vertical="center" wrapText="1"/>
    </xf>
    <xf numFmtId="0" fontId="29" fillId="23" borderId="33" xfId="0" applyFont="1" applyFill="1" applyBorder="1" applyAlignment="1">
      <alignment horizontal="center" vertical="center" wrapText="1"/>
    </xf>
    <xf numFmtId="0" fontId="33" fillId="23" borderId="5" xfId="0" applyFont="1" applyFill="1" applyBorder="1" applyAlignment="1">
      <alignment horizontal="center" vertical="center" wrapText="1"/>
    </xf>
    <xf numFmtId="0" fontId="33" fillId="23" borderId="6" xfId="0" applyFont="1" applyFill="1" applyBorder="1" applyAlignment="1">
      <alignment horizontal="center" vertical="center" wrapText="1"/>
    </xf>
    <xf numFmtId="0" fontId="33" fillId="23" borderId="84" xfId="0" applyFont="1" applyFill="1" applyBorder="1" applyAlignment="1">
      <alignment horizontal="center" vertical="center" wrapText="1"/>
    </xf>
    <xf numFmtId="9" fontId="15" fillId="22" borderId="83" xfId="7" applyFont="1" applyFill="1" applyBorder="1" applyAlignment="1">
      <alignment horizontal="center" vertical="center" textRotation="90" wrapText="1"/>
    </xf>
    <xf numFmtId="9" fontId="15" fillId="22" borderId="73" xfId="7" applyFont="1" applyFill="1" applyBorder="1" applyAlignment="1">
      <alignment horizontal="center" vertical="center" textRotation="90" wrapText="1"/>
    </xf>
    <xf numFmtId="0" fontId="24" fillId="0" borderId="31" xfId="0" applyFont="1" applyBorder="1" applyAlignment="1">
      <alignment horizontal="center" vertical="center" wrapText="1"/>
    </xf>
    <xf numFmtId="0" fontId="24" fillId="0" borderId="32" xfId="0" applyFont="1" applyBorder="1" applyAlignment="1">
      <alignment horizontal="center" vertical="center" wrapText="1"/>
    </xf>
    <xf numFmtId="0" fontId="33" fillId="16" borderId="5" xfId="0" applyFont="1" applyFill="1" applyBorder="1" applyAlignment="1">
      <alignment horizontal="center" vertical="center"/>
    </xf>
    <xf numFmtId="0" fontId="33" fillId="16" borderId="6" xfId="0" applyFont="1" applyFill="1" applyBorder="1" applyAlignment="1">
      <alignment horizontal="center" vertical="center"/>
    </xf>
    <xf numFmtId="0" fontId="33" fillId="16" borderId="11"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0" xfId="0" applyFont="1" applyFill="1" applyAlignment="1">
      <alignment horizontal="center" vertical="center"/>
    </xf>
    <xf numFmtId="0" fontId="34" fillId="3" borderId="12" xfId="0" applyFont="1" applyFill="1" applyBorder="1" applyAlignment="1">
      <alignment horizontal="center" vertical="center"/>
    </xf>
    <xf numFmtId="0" fontId="33" fillId="16" borderId="7" xfId="0" applyFont="1" applyFill="1" applyBorder="1" applyAlignment="1">
      <alignment horizontal="center" vertical="center"/>
    </xf>
    <xf numFmtId="0" fontId="33" fillId="16" borderId="0" xfId="0" applyFont="1" applyFill="1" applyAlignment="1">
      <alignment horizontal="center" vertical="center"/>
    </xf>
    <xf numFmtId="0" fontId="33" fillId="16" borderId="12" xfId="0" applyFont="1" applyFill="1" applyBorder="1" applyAlignment="1">
      <alignment horizontal="center" vertical="center"/>
    </xf>
    <xf numFmtId="0" fontId="11" fillId="16" borderId="8" xfId="0" applyFont="1" applyFill="1" applyBorder="1" applyAlignment="1">
      <alignment horizontal="center" vertical="center"/>
    </xf>
    <xf numFmtId="0" fontId="11" fillId="16" borderId="9" xfId="0" applyFont="1" applyFill="1" applyBorder="1" applyAlignment="1">
      <alignment horizontal="center" vertical="center"/>
    </xf>
    <xf numFmtId="0" fontId="11" fillId="16" borderId="4" xfId="0" applyFont="1" applyFill="1" applyBorder="1" applyAlignment="1">
      <alignment horizontal="center" vertical="center"/>
    </xf>
    <xf numFmtId="0" fontId="11" fillId="16" borderId="18" xfId="0" applyFont="1" applyFill="1" applyBorder="1" applyAlignment="1">
      <alignment horizontal="center" vertical="center" textRotation="90"/>
    </xf>
    <xf numFmtId="0" fontId="11" fillId="16" borderId="20" xfId="0" applyFont="1" applyFill="1" applyBorder="1" applyAlignment="1">
      <alignment horizontal="center" vertical="center" textRotation="90"/>
    </xf>
    <xf numFmtId="0" fontId="13" fillId="16" borderId="5" xfId="0" applyFont="1" applyFill="1" applyBorder="1" applyAlignment="1">
      <alignment horizontal="center" vertical="center"/>
    </xf>
    <xf numFmtId="0" fontId="13" fillId="16" borderId="6" xfId="0" applyFont="1" applyFill="1" applyBorder="1" applyAlignment="1">
      <alignment horizontal="center" vertical="center"/>
    </xf>
    <xf numFmtId="0" fontId="13" fillId="16" borderId="11" xfId="0" applyFont="1" applyFill="1" applyBorder="1" applyAlignment="1">
      <alignment horizontal="center" vertical="center"/>
    </xf>
    <xf numFmtId="0" fontId="13" fillId="16" borderId="7" xfId="0" applyFont="1" applyFill="1" applyBorder="1" applyAlignment="1">
      <alignment horizontal="center" vertical="center"/>
    </xf>
    <xf numFmtId="0" fontId="13" fillId="16" borderId="0" xfId="0" applyFont="1" applyFill="1" applyAlignment="1">
      <alignment horizontal="center" vertical="center"/>
    </xf>
    <xf numFmtId="0" fontId="13" fillId="16" borderId="12" xfId="0" applyFont="1" applyFill="1" applyBorder="1" applyAlignment="1">
      <alignment horizontal="center" vertical="center"/>
    </xf>
    <xf numFmtId="0" fontId="14" fillId="16" borderId="7" xfId="0" applyFont="1" applyFill="1" applyBorder="1" applyAlignment="1">
      <alignment horizontal="center" vertical="center"/>
    </xf>
    <xf numFmtId="0" fontId="14" fillId="16" borderId="0" xfId="0" applyFont="1" applyFill="1" applyAlignment="1">
      <alignment horizontal="center" vertical="center"/>
    </xf>
    <xf numFmtId="0" fontId="14" fillId="16" borderId="12" xfId="0" applyFont="1" applyFill="1" applyBorder="1" applyAlignment="1">
      <alignment horizontal="center" vertical="center"/>
    </xf>
    <xf numFmtId="0" fontId="29" fillId="27" borderId="60" xfId="0" applyFont="1" applyFill="1" applyBorder="1" applyAlignment="1">
      <alignment horizontal="center" vertical="center" textRotation="90" wrapText="1"/>
    </xf>
    <xf numFmtId="0" fontId="29" fillId="27" borderId="66" xfId="0" applyFont="1" applyFill="1" applyBorder="1" applyAlignment="1">
      <alignment horizontal="center" vertical="center" textRotation="90" wrapText="1"/>
    </xf>
    <xf numFmtId="0" fontId="20" fillId="28" borderId="61" xfId="0" applyFont="1" applyFill="1" applyBorder="1" applyAlignment="1">
      <alignment horizontal="center" vertical="center" textRotation="90" wrapText="1"/>
    </xf>
    <xf numFmtId="0" fontId="20" fillId="28" borderId="65" xfId="0" applyFont="1" applyFill="1" applyBorder="1" applyAlignment="1">
      <alignment horizontal="center" vertical="center" textRotation="90" wrapText="1"/>
    </xf>
    <xf numFmtId="0" fontId="20" fillId="29" borderId="61" xfId="0" applyFont="1" applyFill="1" applyBorder="1" applyAlignment="1">
      <alignment horizontal="center" vertical="center" textRotation="90" wrapText="1"/>
    </xf>
    <xf numFmtId="0" fontId="20" fillId="29" borderId="65" xfId="0" applyFont="1" applyFill="1" applyBorder="1" applyAlignment="1">
      <alignment horizontal="center" vertical="center" textRotation="90" wrapText="1"/>
    </xf>
    <xf numFmtId="0" fontId="20" fillId="28" borderId="46" xfId="0" applyFont="1" applyFill="1" applyBorder="1" applyAlignment="1">
      <alignment horizontal="center" vertical="center" textRotation="90" wrapText="1"/>
    </xf>
    <xf numFmtId="0" fontId="20" fillId="28" borderId="55" xfId="0" applyFont="1" applyFill="1" applyBorder="1" applyAlignment="1">
      <alignment horizontal="center" vertical="center" textRotation="90" wrapText="1"/>
    </xf>
    <xf numFmtId="0" fontId="29" fillId="16" borderId="34" xfId="0" applyFont="1" applyFill="1" applyBorder="1" applyAlignment="1">
      <alignment horizontal="center" vertical="center"/>
    </xf>
    <xf numFmtId="0" fontId="29" fillId="16" borderId="35" xfId="0" applyFont="1" applyFill="1" applyBorder="1" applyAlignment="1">
      <alignment horizontal="center" vertical="center"/>
    </xf>
    <xf numFmtId="0" fontId="29" fillId="16" borderId="36" xfId="0" applyFont="1" applyFill="1" applyBorder="1" applyAlignment="1">
      <alignment horizontal="center" vertical="center"/>
    </xf>
    <xf numFmtId="0" fontId="21" fillId="3" borderId="37" xfId="0" applyFont="1" applyFill="1" applyBorder="1" applyAlignment="1">
      <alignment horizontal="center" vertical="center"/>
    </xf>
    <xf numFmtId="0" fontId="21" fillId="3" borderId="0" xfId="0" applyFont="1" applyFill="1" applyAlignment="1">
      <alignment horizontal="center" vertical="center"/>
    </xf>
    <xf numFmtId="0" fontId="21" fillId="3" borderId="38" xfId="0" applyFont="1" applyFill="1" applyBorder="1" applyAlignment="1">
      <alignment horizontal="center" vertical="center"/>
    </xf>
    <xf numFmtId="0" fontId="29" fillId="16" borderId="39" xfId="0" applyFont="1" applyFill="1" applyBorder="1" applyAlignment="1">
      <alignment horizontal="center" vertical="center"/>
    </xf>
    <xf numFmtId="0" fontId="29" fillId="16" borderId="40" xfId="0" applyFont="1" applyFill="1" applyBorder="1" applyAlignment="1">
      <alignment horizontal="center" vertical="center"/>
    </xf>
    <xf numFmtId="0" fontId="29" fillId="16" borderId="41" xfId="0" applyFont="1" applyFill="1" applyBorder="1" applyAlignment="1">
      <alignment horizontal="center" vertical="center"/>
    </xf>
    <xf numFmtId="0" fontId="30" fillId="26" borderId="42" xfId="0" applyFont="1" applyFill="1" applyBorder="1" applyAlignment="1">
      <alignment horizontal="center" vertical="center" wrapText="1"/>
    </xf>
    <xf numFmtId="0" fontId="30" fillId="26" borderId="43" xfId="0" applyFont="1" applyFill="1" applyBorder="1" applyAlignment="1">
      <alignment horizontal="center" vertical="center" wrapText="1"/>
    </xf>
    <xf numFmtId="0" fontId="29" fillId="27" borderId="45" xfId="0" applyFont="1" applyFill="1" applyBorder="1" applyAlignment="1">
      <alignment horizontal="center" vertical="center" textRotation="90" wrapText="1"/>
    </xf>
    <xf numFmtId="0" fontId="29" fillId="27" borderId="50" xfId="0" applyFont="1" applyFill="1" applyBorder="1" applyAlignment="1">
      <alignment horizontal="center" vertical="center" textRotation="90" wrapText="1"/>
    </xf>
    <xf numFmtId="0" fontId="29" fillId="27" borderId="59" xfId="0" applyFont="1" applyFill="1" applyBorder="1" applyAlignment="1">
      <alignment horizontal="center" vertical="center" textRotation="90" wrapText="1"/>
    </xf>
    <xf numFmtId="0" fontId="20" fillId="28" borderId="51" xfId="0" applyFont="1" applyFill="1" applyBorder="1" applyAlignment="1">
      <alignment horizontal="center" vertical="center" textRotation="90" wrapText="1"/>
    </xf>
    <xf numFmtId="0" fontId="20" fillId="3" borderId="46" xfId="0" applyFont="1" applyFill="1" applyBorder="1" applyAlignment="1">
      <alignment horizontal="center" vertical="center" textRotation="90" wrapText="1"/>
    </xf>
    <xf numFmtId="0" fontId="20" fillId="3" borderId="55" xfId="0" applyFont="1" applyFill="1" applyBorder="1" applyAlignment="1">
      <alignment horizontal="center" vertical="center" textRotation="90" wrapText="1"/>
    </xf>
    <xf numFmtId="0" fontId="26" fillId="3" borderId="7" xfId="0" applyFont="1" applyFill="1" applyBorder="1" applyAlignment="1">
      <alignment horizontal="center" vertical="center"/>
    </xf>
    <xf numFmtId="0" fontId="26" fillId="3" borderId="0" xfId="0" applyFont="1" applyFill="1" applyAlignment="1">
      <alignment horizontal="center" vertical="center"/>
    </xf>
    <xf numFmtId="0" fontId="26" fillId="3" borderId="12" xfId="0" applyFont="1" applyFill="1" applyBorder="1" applyAlignment="1">
      <alignment horizontal="center" vertical="center"/>
    </xf>
    <xf numFmtId="0" fontId="10" fillId="0" borderId="0" xfId="0" applyFont="1" applyAlignment="1">
      <alignment horizontal="center" vertical="top"/>
    </xf>
    <xf numFmtId="0" fontId="10" fillId="0" borderId="24" xfId="0" applyFont="1" applyBorder="1" applyAlignment="1">
      <alignment horizontal="center" vertical="top"/>
    </xf>
    <xf numFmtId="0" fontId="10" fillId="0" borderId="3" xfId="0" applyFont="1" applyBorder="1" applyAlignment="1">
      <alignment horizontal="center" vertical="center" wrapText="1"/>
    </xf>
    <xf numFmtId="0" fontId="6" fillId="9" borderId="2" xfId="0" applyFont="1" applyFill="1" applyBorder="1" applyAlignment="1">
      <alignment horizontal="center" vertical="center" wrapText="1"/>
    </xf>
    <xf numFmtId="0" fontId="6" fillId="19" borderId="2" xfId="0" applyFont="1" applyFill="1" applyBorder="1" applyAlignment="1">
      <alignment horizontal="center" vertical="center" wrapText="1"/>
    </xf>
    <xf numFmtId="0" fontId="6" fillId="20" borderId="2" xfId="0" applyFont="1" applyFill="1" applyBorder="1" applyAlignment="1">
      <alignment horizontal="center" vertical="center" wrapText="1"/>
    </xf>
    <xf numFmtId="0" fontId="2" fillId="0" borderId="0" xfId="0" applyFont="1" applyAlignment="1">
      <alignment horizontal="center" wrapText="1"/>
    </xf>
    <xf numFmtId="0" fontId="43" fillId="3"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36" fillId="3" borderId="1" xfId="0" applyFont="1" applyFill="1" applyBorder="1" applyAlignment="1">
      <alignment horizontal="center" vertical="center" wrapText="1"/>
    </xf>
    <xf numFmtId="9" fontId="45" fillId="35" borderId="92" xfId="8" applyNumberFormat="1" applyFont="1" applyFill="1" applyBorder="1" applyAlignment="1">
      <alignment horizontal="justify" vertical="top" wrapText="1"/>
    </xf>
    <xf numFmtId="9" fontId="38" fillId="35" borderId="92" xfId="0" applyNumberFormat="1" applyFont="1" applyFill="1" applyBorder="1" applyAlignment="1">
      <alignment horizontal="center" vertical="center" wrapText="1"/>
    </xf>
    <xf numFmtId="9" fontId="39" fillId="35" borderId="69" xfId="0" applyNumberFormat="1" applyFont="1" applyFill="1" applyBorder="1" applyAlignment="1">
      <alignment horizontal="center" vertical="center" wrapText="1"/>
    </xf>
    <xf numFmtId="9" fontId="39" fillId="35" borderId="92" xfId="0" applyNumberFormat="1" applyFont="1" applyFill="1" applyBorder="1" applyAlignment="1">
      <alignment horizontal="center" vertical="center" wrapText="1"/>
    </xf>
    <xf numFmtId="0" fontId="29" fillId="24" borderId="89" xfId="0" applyFont="1" applyFill="1" applyBorder="1" applyAlignment="1">
      <alignment horizontal="center" vertical="center" wrapText="1"/>
    </xf>
    <xf numFmtId="0" fontId="29" fillId="24" borderId="73" xfId="0" applyFont="1" applyFill="1" applyBorder="1" applyAlignment="1">
      <alignment horizontal="center" vertical="center" wrapText="1"/>
    </xf>
    <xf numFmtId="0" fontId="29" fillId="23" borderId="73" xfId="0" applyFont="1" applyFill="1" applyBorder="1" applyAlignment="1">
      <alignment horizontal="center" vertical="center" wrapText="1"/>
    </xf>
    <xf numFmtId="0" fontId="29" fillId="24" borderId="93" xfId="0" applyFont="1" applyFill="1" applyBorder="1" applyAlignment="1">
      <alignment horizontal="center" vertical="center" wrapText="1"/>
    </xf>
    <xf numFmtId="0" fontId="29" fillId="24" borderId="94" xfId="0" applyFont="1" applyFill="1" applyBorder="1" applyAlignment="1">
      <alignment horizontal="center" vertical="center" wrapText="1"/>
    </xf>
    <xf numFmtId="0" fontId="29" fillId="24" borderId="95" xfId="0" applyFont="1" applyFill="1" applyBorder="1" applyAlignment="1">
      <alignment horizontal="center" vertical="center" wrapText="1"/>
    </xf>
    <xf numFmtId="0" fontId="51" fillId="40" borderId="73" xfId="0" applyFont="1" applyFill="1" applyBorder="1" applyAlignment="1">
      <alignment horizontal="center" vertical="center" wrapText="1"/>
    </xf>
    <xf numFmtId="0" fontId="52" fillId="0" borderId="73" xfId="0" applyFont="1" applyBorder="1" applyAlignment="1">
      <alignment horizontal="center" wrapText="1"/>
    </xf>
  </cellXfs>
  <cellStyles count="9">
    <cellStyle name="Hipervínculo" xfId="8" builtinId="8"/>
    <cellStyle name="Millares" xfId="5" builtinId="3"/>
    <cellStyle name="Moneda" xfId="6" builtinId="4"/>
    <cellStyle name="Normal" xfId="0" builtinId="0"/>
    <cellStyle name="Normal 2" xfId="1" xr:uid="{00000000-0005-0000-0000-000004000000}"/>
    <cellStyle name="Normal 3" xfId="2" xr:uid="{00000000-0005-0000-0000-000005000000}"/>
    <cellStyle name="Normal 4" xfId="4" xr:uid="{00000000-0005-0000-0000-000006000000}"/>
    <cellStyle name="Percent 2" xfId="3" xr:uid="{00000000-0005-0000-0000-000007000000}"/>
    <cellStyle name="Porcentaje" xfId="7" builtinId="5"/>
  </cellStyles>
  <dxfs count="0"/>
  <tableStyles count="0" defaultTableStyle="TableStyleMedium2" defaultPivotStyle="PivotStyleLight16"/>
  <colors>
    <mruColors>
      <color rgb="FF0066FF"/>
      <color rgb="FF41AB64"/>
      <color rgb="FFFF9900"/>
      <color rgb="FFFFCC66"/>
      <color rgb="FFFFFF99"/>
      <color rgb="FFFFFF66"/>
      <color rgb="FFCCFFCC"/>
      <color rgb="FF33B8FB"/>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98054</xdr:colOff>
      <xdr:row>0</xdr:row>
      <xdr:rowOff>18944</xdr:rowOff>
    </xdr:from>
    <xdr:to>
      <xdr:col>2</xdr:col>
      <xdr:colOff>392906</xdr:colOff>
      <xdr:row>2</xdr:row>
      <xdr:rowOff>334923</xdr:rowOff>
    </xdr:to>
    <xdr:pic>
      <xdr:nvPicPr>
        <xdr:cNvPr id="2" name="Imagen 1">
          <a:extLst>
            <a:ext uri="{FF2B5EF4-FFF2-40B4-BE49-F238E27FC236}">
              <a16:creationId xmlns:a16="http://schemas.microsoft.com/office/drawing/2014/main" id="{179BDBF1-B8B6-4497-91BD-A19177624C4E}"/>
            </a:ext>
          </a:extLst>
        </xdr:cNvPr>
        <xdr:cNvPicPr>
          <a:picLocks noChangeAspect="1"/>
        </xdr:cNvPicPr>
      </xdr:nvPicPr>
      <xdr:blipFill>
        <a:blip xmlns:r="http://schemas.openxmlformats.org/officeDocument/2006/relationships" r:embed="rId1"/>
        <a:stretch>
          <a:fillRect/>
        </a:stretch>
      </xdr:blipFill>
      <xdr:spPr>
        <a:xfrm>
          <a:off x="371898" y="18944"/>
          <a:ext cx="1402133" cy="10184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29596</xdr:colOff>
      <xdr:row>0</xdr:row>
      <xdr:rowOff>46604</xdr:rowOff>
    </xdr:from>
    <xdr:to>
      <xdr:col>1</xdr:col>
      <xdr:colOff>44538</xdr:colOff>
      <xdr:row>2</xdr:row>
      <xdr:rowOff>224923</xdr:rowOff>
    </xdr:to>
    <xdr:pic>
      <xdr:nvPicPr>
        <xdr:cNvPr id="2" name="Imagen 1">
          <a:extLst>
            <a:ext uri="{FF2B5EF4-FFF2-40B4-BE49-F238E27FC236}">
              <a16:creationId xmlns:a16="http://schemas.microsoft.com/office/drawing/2014/main" id="{6D15BA45-01C7-44EB-9CAE-86FDA96C46A7}"/>
            </a:ext>
          </a:extLst>
        </xdr:cNvPr>
        <xdr:cNvPicPr>
          <a:picLocks noChangeAspect="1"/>
        </xdr:cNvPicPr>
      </xdr:nvPicPr>
      <xdr:blipFill>
        <a:blip xmlns:r="http://schemas.openxmlformats.org/officeDocument/2006/relationships" r:embed="rId1"/>
        <a:stretch>
          <a:fillRect/>
        </a:stretch>
      </xdr:blipFill>
      <xdr:spPr>
        <a:xfrm>
          <a:off x="29596" y="46604"/>
          <a:ext cx="907911" cy="705596"/>
        </a:xfrm>
        <a:prstGeom prst="rect">
          <a:avLst/>
        </a:prstGeom>
      </xdr:spPr>
    </xdr:pic>
    <xdr:clientData/>
  </xdr:twoCellAnchor>
  <xdr:twoCellAnchor editAs="oneCell">
    <xdr:from>
      <xdr:col>6</xdr:col>
      <xdr:colOff>14742</xdr:colOff>
      <xdr:row>0</xdr:row>
      <xdr:rowOff>38100</xdr:rowOff>
    </xdr:from>
    <xdr:to>
      <xdr:col>7</xdr:col>
      <xdr:colOff>416126</xdr:colOff>
      <xdr:row>2</xdr:row>
      <xdr:rowOff>216419</xdr:rowOff>
    </xdr:to>
    <xdr:pic>
      <xdr:nvPicPr>
        <xdr:cNvPr id="3" name="Imagen 2">
          <a:extLst>
            <a:ext uri="{FF2B5EF4-FFF2-40B4-BE49-F238E27FC236}">
              <a16:creationId xmlns:a16="http://schemas.microsoft.com/office/drawing/2014/main" id="{7420D728-F60A-48FE-87D9-AFEABB4779E8}"/>
            </a:ext>
          </a:extLst>
        </xdr:cNvPr>
        <xdr:cNvPicPr>
          <a:picLocks noChangeAspect="1"/>
        </xdr:cNvPicPr>
      </xdr:nvPicPr>
      <xdr:blipFill>
        <a:blip xmlns:r="http://schemas.openxmlformats.org/officeDocument/2006/relationships" r:embed="rId1"/>
        <a:stretch>
          <a:fillRect/>
        </a:stretch>
      </xdr:blipFill>
      <xdr:spPr>
        <a:xfrm>
          <a:off x="6435613" y="38100"/>
          <a:ext cx="945669" cy="70559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38102</xdr:rowOff>
    </xdr:from>
    <xdr:to>
      <xdr:col>2</xdr:col>
      <xdr:colOff>346710</xdr:colOff>
      <xdr:row>2</xdr:row>
      <xdr:rowOff>153756</xdr:rowOff>
    </xdr:to>
    <xdr:pic>
      <xdr:nvPicPr>
        <xdr:cNvPr id="2" name="Imagen 1">
          <a:extLst>
            <a:ext uri="{FF2B5EF4-FFF2-40B4-BE49-F238E27FC236}">
              <a16:creationId xmlns:a16="http://schemas.microsoft.com/office/drawing/2014/main" id="{17B8C422-DDAF-4203-AF6C-F7BFAA968A79}"/>
            </a:ext>
          </a:extLst>
        </xdr:cNvPr>
        <xdr:cNvPicPr>
          <a:picLocks noChangeAspect="1"/>
        </xdr:cNvPicPr>
      </xdr:nvPicPr>
      <xdr:blipFill>
        <a:blip xmlns:r="http://schemas.openxmlformats.org/officeDocument/2006/relationships" r:embed="rId1"/>
        <a:stretch>
          <a:fillRect/>
        </a:stretch>
      </xdr:blipFill>
      <xdr:spPr>
        <a:xfrm>
          <a:off x="830580" y="38102"/>
          <a:ext cx="723900" cy="4890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152400</xdr:colOff>
      <xdr:row>0</xdr:row>
      <xdr:rowOff>30482</xdr:rowOff>
    </xdr:from>
    <xdr:to>
      <xdr:col>17</xdr:col>
      <xdr:colOff>0</xdr:colOff>
      <xdr:row>2</xdr:row>
      <xdr:rowOff>146136</xdr:rowOff>
    </xdr:to>
    <xdr:pic>
      <xdr:nvPicPr>
        <xdr:cNvPr id="2" name="Imagen 1">
          <a:extLst>
            <a:ext uri="{FF2B5EF4-FFF2-40B4-BE49-F238E27FC236}">
              <a16:creationId xmlns:a16="http://schemas.microsoft.com/office/drawing/2014/main" id="{904E5087-62D8-4987-906B-DC67C5C9E3C4}"/>
            </a:ext>
          </a:extLst>
        </xdr:cNvPr>
        <xdr:cNvPicPr>
          <a:picLocks noChangeAspect="1"/>
        </xdr:cNvPicPr>
      </xdr:nvPicPr>
      <xdr:blipFill>
        <a:blip xmlns:r="http://schemas.openxmlformats.org/officeDocument/2006/relationships" r:embed="rId1"/>
        <a:stretch>
          <a:fillRect/>
        </a:stretch>
      </xdr:blipFill>
      <xdr:spPr>
        <a:xfrm>
          <a:off x="906780" y="30482"/>
          <a:ext cx="723900" cy="489034"/>
        </a:xfrm>
        <a:prstGeom prst="rect">
          <a:avLst/>
        </a:prstGeom>
      </xdr:spPr>
    </xdr:pic>
    <xdr:clientData/>
  </xdr:twoCellAnchor>
  <xdr:twoCellAnchor>
    <xdr:from>
      <xdr:col>16</xdr:col>
      <xdr:colOff>323850</xdr:colOff>
      <xdr:row>9</xdr:row>
      <xdr:rowOff>243840</xdr:rowOff>
    </xdr:from>
    <xdr:to>
      <xdr:col>16</xdr:col>
      <xdr:colOff>445770</xdr:colOff>
      <xdr:row>11</xdr:row>
      <xdr:rowOff>83820</xdr:rowOff>
    </xdr:to>
    <xdr:sp macro="" textlink="">
      <xdr:nvSpPr>
        <xdr:cNvPr id="3" name="Flecha: hacia abajo 2">
          <a:extLst>
            <a:ext uri="{FF2B5EF4-FFF2-40B4-BE49-F238E27FC236}">
              <a16:creationId xmlns:a16="http://schemas.microsoft.com/office/drawing/2014/main" id="{AC2EF699-A0C9-49D7-8DCC-2122278808B8}"/>
            </a:ext>
          </a:extLst>
        </xdr:cNvPr>
        <xdr:cNvSpPr/>
      </xdr:nvSpPr>
      <xdr:spPr>
        <a:xfrm>
          <a:off x="1078230" y="2225040"/>
          <a:ext cx="121920" cy="601980"/>
        </a:xfrm>
        <a:prstGeom prst="downArrow">
          <a:avLst/>
        </a:prstGeom>
        <a:solidFill>
          <a:srgbClr val="FF99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22</xdr:col>
      <xdr:colOff>53340</xdr:colOff>
      <xdr:row>4</xdr:row>
      <xdr:rowOff>26671</xdr:rowOff>
    </xdr:from>
    <xdr:to>
      <xdr:col>23</xdr:col>
      <xdr:colOff>95250</xdr:colOff>
      <xdr:row>4</xdr:row>
      <xdr:rowOff>156210</xdr:rowOff>
    </xdr:to>
    <xdr:sp macro="" textlink="">
      <xdr:nvSpPr>
        <xdr:cNvPr id="4" name="Flecha: a la derecha 3">
          <a:extLst>
            <a:ext uri="{FF2B5EF4-FFF2-40B4-BE49-F238E27FC236}">
              <a16:creationId xmlns:a16="http://schemas.microsoft.com/office/drawing/2014/main" id="{A031FCEC-E44A-4704-A316-2664CF0403CF}"/>
            </a:ext>
          </a:extLst>
        </xdr:cNvPr>
        <xdr:cNvSpPr/>
      </xdr:nvSpPr>
      <xdr:spPr>
        <a:xfrm>
          <a:off x="4358640" y="758191"/>
          <a:ext cx="807720" cy="129539"/>
        </a:xfrm>
        <a:prstGeom prst="rightArrow">
          <a:avLst/>
        </a:prstGeom>
        <a:solidFill>
          <a:srgbClr val="FF990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drive/folders/1jGYFTjsNKlvqasKvSHB4HYnaKa8ciryP?usp=drive_link" TargetMode="External"/><Relationship Id="rId18" Type="http://schemas.openxmlformats.org/officeDocument/2006/relationships/hyperlink" Target="https://drive.google.com/drive/folders/1H6om7pQ3AeihYuWsNMsbhwf2oxWU_JO3?usp=drive_link" TargetMode="External"/><Relationship Id="rId26" Type="http://schemas.openxmlformats.org/officeDocument/2006/relationships/hyperlink" Target="https://drive.google.com/drive/folders/1iCvmxf2nK3QHtBKoPL_oKrskU9yrqTAL?usp=drive_link" TargetMode="External"/><Relationship Id="rId39" Type="http://schemas.openxmlformats.org/officeDocument/2006/relationships/printerSettings" Target="../printerSettings/printerSettings1.bin"/><Relationship Id="rId21" Type="http://schemas.openxmlformats.org/officeDocument/2006/relationships/hyperlink" Target="https://drive.google.com/drive/folders/1kfDIS8JM4SrYnr-mQxHwQZvAmCnbcTZW?usp=drive_link" TargetMode="External"/><Relationship Id="rId34" Type="http://schemas.openxmlformats.org/officeDocument/2006/relationships/hyperlink" Target="https://drive.google.com/drive/folders/1wmd6kvJ8oaq9JdICwMLVWa1KaHnQylxQ?usp=drive_link" TargetMode="External"/><Relationship Id="rId42" Type="http://schemas.openxmlformats.org/officeDocument/2006/relationships/vmlDrawing" Target="../drawings/vmlDrawing2.vml"/><Relationship Id="rId7" Type="http://schemas.openxmlformats.org/officeDocument/2006/relationships/hyperlink" Target="https://drive.google.com/drive/folders/1Op2m94di6U7lBmuymjSe5e4PZIgFeT1I?usp=drive_link" TargetMode="External"/><Relationship Id="rId2" Type="http://schemas.openxmlformats.org/officeDocument/2006/relationships/hyperlink" Target="https://drive.google.com/drive/folders/1Bb90s7LGJEtfsabhYoPIbK_1Yve982oy?usp=drive_link" TargetMode="External"/><Relationship Id="rId16" Type="http://schemas.openxmlformats.org/officeDocument/2006/relationships/hyperlink" Target="https://drive.google.com/drive/folders/1zRaT1QrqLCGOgYEqKJ1Wy-oqoDnHuKGp?usp=drive_link" TargetMode="External"/><Relationship Id="rId20" Type="http://schemas.openxmlformats.org/officeDocument/2006/relationships/hyperlink" Target="https://drive.google.com/drive/folders/1bqo6kB-T_0_1upDGS3A2AzvT4D8Vz5EY?usp=drive_link" TargetMode="External"/><Relationship Id="rId29" Type="http://schemas.openxmlformats.org/officeDocument/2006/relationships/hyperlink" Target="https://drive.google.com/drive/folders/1SIZPMYEc4MMoVikQakEMW6XKgcP9cKaa?usp=drive_link" TargetMode="External"/><Relationship Id="rId41" Type="http://schemas.openxmlformats.org/officeDocument/2006/relationships/vmlDrawing" Target="../drawings/vmlDrawing1.vml"/><Relationship Id="rId1" Type="http://schemas.openxmlformats.org/officeDocument/2006/relationships/hyperlink" Target="https://drive.google.com/drive/folders/1Pnhek1ybCtbLHQ8ye4RjGsUlQYAL1rgs?usp=drive_link" TargetMode="External"/><Relationship Id="rId6" Type="http://schemas.openxmlformats.org/officeDocument/2006/relationships/hyperlink" Target="https://drive.google.com/drive/folders/1jEu-qmVa_RKraG5a2v9PmD3huJQOQCFb?usp=drive_link" TargetMode="External"/><Relationship Id="rId11" Type="http://schemas.openxmlformats.org/officeDocument/2006/relationships/hyperlink" Target="https://drive.google.com/drive/folders/1ihpfKIuct-WxR_y04w2D3fO8iwWHvH8x?usp=drive_link" TargetMode="External"/><Relationship Id="rId24" Type="http://schemas.openxmlformats.org/officeDocument/2006/relationships/hyperlink" Target="https://drive.google.com/drive/folders/19TyxvPQ9dNKoS7g0y0i2rM_nC4MMiXeV?usp=drive_link" TargetMode="External"/><Relationship Id="rId32" Type="http://schemas.openxmlformats.org/officeDocument/2006/relationships/hyperlink" Target="https://drive.google.com/drive/folders/1KEDO0vYWE7t7nHNUNXnplj2m0b4l0plt?usp=drive_link" TargetMode="External"/><Relationship Id="rId37" Type="http://schemas.openxmlformats.org/officeDocument/2006/relationships/hyperlink" Target="https://drive.google.com/drive/folders/1eO1MyMluQ0mBxMZdKXtzySiQNxUWayJ8?usp=drive_link" TargetMode="External"/><Relationship Id="rId40" Type="http://schemas.openxmlformats.org/officeDocument/2006/relationships/drawing" Target="../drawings/drawing1.xml"/><Relationship Id="rId5" Type="http://schemas.openxmlformats.org/officeDocument/2006/relationships/hyperlink" Target="https://drive.google.com/drive/folders/17RIl3cwDcmeEjNXLKNmv4wttFkNyJs4H?usp=drive_link" TargetMode="External"/><Relationship Id="rId15" Type="http://schemas.openxmlformats.org/officeDocument/2006/relationships/hyperlink" Target="https://drive.google.com/drive/folders/156tAfQ7anF05Ph7jVy9v8ft3hR3VyUxR?usp=drive_link" TargetMode="External"/><Relationship Id="rId23" Type="http://schemas.openxmlformats.org/officeDocument/2006/relationships/hyperlink" Target="https://drive.google.com/drive/folders/1SkyVak6WupzvaEbRtJ-M5wxMt18qiSgg?usp=drive_link" TargetMode="External"/><Relationship Id="rId28" Type="http://schemas.openxmlformats.org/officeDocument/2006/relationships/hyperlink" Target="https://drive.google.com/drive/folders/10kqtspVQnTXwcGUEStRfiJHibXAL8hff?usp=drive_link" TargetMode="External"/><Relationship Id="rId36" Type="http://schemas.openxmlformats.org/officeDocument/2006/relationships/hyperlink" Target="https://drive.google.com/drive/folders/12mQCL5rSSOI8oPZaI6EAt5_ymrdiclZJ?usp=drive_link" TargetMode="External"/><Relationship Id="rId10" Type="http://schemas.openxmlformats.org/officeDocument/2006/relationships/hyperlink" Target="https://drive.google.com/drive/folders/1zbHICazQ0MQGfAPvs5B7Pb2BmSAYwqgq?usp=drive_link" TargetMode="External"/><Relationship Id="rId19" Type="http://schemas.openxmlformats.org/officeDocument/2006/relationships/hyperlink" Target="https://drive.google.com/drive/folders/1bqo6kB-T_0_1upDGS3A2AzvT4D8Vz5EY?usp=drive_link" TargetMode="External"/><Relationship Id="rId31" Type="http://schemas.openxmlformats.org/officeDocument/2006/relationships/hyperlink" Target="https://drive.google.com/drive/folders/1H1wsektgSYvVTlU7kZI2X2g-eNGIKmyj?usp=drive_link" TargetMode="External"/><Relationship Id="rId4" Type="http://schemas.openxmlformats.org/officeDocument/2006/relationships/hyperlink" Target="https://drive.google.com/drive/folders/1hBLXPKRSIfNWN6kNrjQ4GEudxoqrUfkb?usp=drive_link" TargetMode="External"/><Relationship Id="rId9" Type="http://schemas.openxmlformats.org/officeDocument/2006/relationships/hyperlink" Target="https://drive.google.com/drive/folders/13HOxU6j-RiELY_07RBpyW8YTi_IMpxza?usp=drive_link" TargetMode="External"/><Relationship Id="rId14" Type="http://schemas.openxmlformats.org/officeDocument/2006/relationships/hyperlink" Target="https://drive.google.com/drive/folders/1GJa22AkzvZux0sbmAp3f-6aJpxEtMezJ?usp=drive_link" TargetMode="External"/><Relationship Id="rId22" Type="http://schemas.openxmlformats.org/officeDocument/2006/relationships/hyperlink" Target="https://drive.google.com/drive/folders/1zN3J6i_sc5-oJkJ1-Y8e8G53LeaVKiGX?usp=drive_link" TargetMode="External"/><Relationship Id="rId27" Type="http://schemas.openxmlformats.org/officeDocument/2006/relationships/hyperlink" Target="https://drive.google.com/drive/folders/1K-EFf39AiHu5NUW6_UZXHtuLQ0FGLGUR?usp=drive_link" TargetMode="External"/><Relationship Id="rId30" Type="http://schemas.openxmlformats.org/officeDocument/2006/relationships/hyperlink" Target="https://drive.google.com/drive/folders/1ZXvEwHanQRd_uk3pTZvPbmJociDv8H05?usp=drive_link" TargetMode="External"/><Relationship Id="rId35" Type="http://schemas.openxmlformats.org/officeDocument/2006/relationships/hyperlink" Target="https://drive.google.com/drive/folders/1ybp8rdJlbiSjiE9RbrkhdJpKwkyc4LO_?usp=drive_link" TargetMode="External"/><Relationship Id="rId43" Type="http://schemas.openxmlformats.org/officeDocument/2006/relationships/comments" Target="../comments1.xml"/><Relationship Id="rId8" Type="http://schemas.openxmlformats.org/officeDocument/2006/relationships/hyperlink" Target="https://drive.google.com/drive/folders/1PN8kFPSETDP2i0Ta9TDus8Z0vyjQW-4k?usp=drive_link" TargetMode="External"/><Relationship Id="rId3" Type="http://schemas.openxmlformats.org/officeDocument/2006/relationships/hyperlink" Target="https://drive.google.com/drive/folders/1qiQe151ZGF_HIMl2e5ksFhHCRX_9rWP6?usp=drive_link" TargetMode="External"/><Relationship Id="rId12" Type="http://schemas.openxmlformats.org/officeDocument/2006/relationships/hyperlink" Target="https://drive.google.com/drive/folders/1MFyLrfmhi6hdHlKhus3QpzMcMJT7wxDc?usp=drive_link" TargetMode="External"/><Relationship Id="rId17" Type="http://schemas.openxmlformats.org/officeDocument/2006/relationships/hyperlink" Target="https://drive.google.com/drive/folders/1dUb_U2xycdjuz2PXyOkyCzENDpFby6pM?usp=drive_link" TargetMode="External"/><Relationship Id="rId25" Type="http://schemas.openxmlformats.org/officeDocument/2006/relationships/hyperlink" Target="https://drive.google.com/drive/folders/1xpcGG5VqJ0qUc0URuxzDj9MwhwdR2yui?usp=drive_link" TargetMode="External"/><Relationship Id="rId33" Type="http://schemas.openxmlformats.org/officeDocument/2006/relationships/hyperlink" Target="https://drive.google.com/drive/folders/1GsVZzYkXSymyMuDSdsw0QcbQVXBvuk_3?usp=drive_link" TargetMode="External"/><Relationship Id="rId38" Type="http://schemas.openxmlformats.org/officeDocument/2006/relationships/hyperlink" Target="https://drive.google.com/drive/folders/1rgtUTYdLH_QlvO4RSZn-dOnvOv89K4wu?usp=drive_lin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sheetPr>
  <dimension ref="A1:AC52"/>
  <sheetViews>
    <sheetView showGridLines="0" tabSelected="1" topLeftCell="X1" zoomScaleNormal="100" zoomScaleSheetLayoutView="90" workbookViewId="0">
      <selection activeCell="Z10" sqref="Z10"/>
    </sheetView>
  </sheetViews>
  <sheetFormatPr baseColWidth="10" defaultColWidth="11.42578125" defaultRowHeight="12.75"/>
  <cols>
    <col min="1" max="1" width="6" style="159" customWidth="1"/>
    <col min="2" max="2" width="16.5703125" style="126" customWidth="1"/>
    <col min="3" max="3" width="15.7109375" style="126" customWidth="1"/>
    <col min="4" max="4" width="38.42578125" style="125" bestFit="1" customWidth="1"/>
    <col min="5" max="5" width="11.42578125" style="122" customWidth="1"/>
    <col min="6" max="6" width="6" style="123" customWidth="1"/>
    <col min="7" max="7" width="5.140625" style="123" customWidth="1"/>
    <col min="8" max="8" width="9.140625" style="124" customWidth="1"/>
    <col min="9" max="9" width="5.140625" style="124" customWidth="1"/>
    <col min="10" max="10" width="45.42578125" style="160" customWidth="1"/>
    <col min="11" max="12" width="4.5703125" style="124" hidden="1" customWidth="1"/>
    <col min="13" max="13" width="3.140625" style="124" hidden="1" customWidth="1"/>
    <col min="14" max="14" width="4.42578125" style="124" hidden="1" customWidth="1"/>
    <col min="15" max="15" width="4.140625" style="124" hidden="1" customWidth="1"/>
    <col min="16" max="17" width="4.85546875" style="124" hidden="1" customWidth="1"/>
    <col min="18" max="21" width="3.42578125" style="124" hidden="1" customWidth="1"/>
    <col min="22" max="23" width="4.42578125" style="124" hidden="1" customWidth="1"/>
    <col min="24" max="24" width="10.5703125" style="124" customWidth="1"/>
    <col min="25" max="25" width="13.42578125" style="124" customWidth="1"/>
    <col min="26" max="26" width="50.140625" style="161" customWidth="1"/>
    <col min="27" max="27" width="20.7109375" style="161" customWidth="1"/>
    <col min="28" max="28" width="24.5703125" style="161" customWidth="1"/>
    <col min="29" max="29" width="32.7109375" style="158" customWidth="1"/>
    <col min="30" max="16384" width="11.42578125" style="158"/>
  </cols>
  <sheetData>
    <row r="1" spans="1:29" ht="30" customHeight="1">
      <c r="A1" s="187"/>
      <c r="B1" s="188"/>
      <c r="C1" s="189"/>
      <c r="D1" s="285" t="s">
        <v>238</v>
      </c>
      <c r="E1" s="285"/>
      <c r="F1" s="285"/>
      <c r="G1" s="285"/>
      <c r="H1" s="285"/>
      <c r="I1" s="285"/>
      <c r="J1" s="285"/>
      <c r="K1" s="285"/>
      <c r="L1" s="285"/>
      <c r="M1" s="285"/>
      <c r="N1" s="285"/>
      <c r="O1" s="285"/>
      <c r="P1" s="285"/>
      <c r="Q1" s="285"/>
      <c r="R1" s="285"/>
      <c r="S1" s="285"/>
      <c r="T1" s="285"/>
      <c r="U1" s="285"/>
      <c r="V1" s="285"/>
      <c r="W1" s="285"/>
      <c r="X1" s="285"/>
      <c r="Y1" s="285"/>
      <c r="Z1" s="285"/>
      <c r="AA1" s="285"/>
      <c r="AB1" s="285"/>
      <c r="AC1" s="285"/>
    </row>
    <row r="2" spans="1:29" ht="25.5" customHeight="1">
      <c r="A2" s="190"/>
      <c r="B2" s="191"/>
      <c r="C2" s="192"/>
      <c r="D2" s="286" t="s">
        <v>292</v>
      </c>
      <c r="E2" s="286"/>
      <c r="F2" s="286"/>
      <c r="G2" s="286"/>
      <c r="H2" s="286"/>
      <c r="I2" s="286"/>
      <c r="J2" s="286"/>
      <c r="K2" s="286"/>
      <c r="L2" s="286"/>
      <c r="M2" s="286"/>
      <c r="N2" s="286"/>
      <c r="O2" s="286"/>
      <c r="P2" s="286"/>
      <c r="Q2" s="286"/>
      <c r="R2" s="286"/>
      <c r="S2" s="286"/>
      <c r="T2" s="286"/>
      <c r="U2" s="286"/>
      <c r="V2" s="286"/>
      <c r="W2" s="286"/>
      <c r="X2" s="286"/>
      <c r="Y2" s="286"/>
      <c r="Z2" s="286"/>
      <c r="AA2" s="286"/>
      <c r="AB2" s="286"/>
      <c r="AC2" s="286"/>
    </row>
    <row r="3" spans="1:29" ht="27.75" customHeight="1">
      <c r="A3" s="193"/>
      <c r="B3" s="194"/>
      <c r="C3" s="195"/>
      <c r="D3" s="287" t="s">
        <v>195</v>
      </c>
      <c r="E3" s="287"/>
      <c r="F3" s="287"/>
      <c r="G3" s="287"/>
      <c r="H3" s="287"/>
      <c r="I3" s="287"/>
      <c r="J3" s="287"/>
      <c r="K3" s="287"/>
      <c r="L3" s="287"/>
      <c r="M3" s="287"/>
      <c r="N3" s="287"/>
      <c r="O3" s="287"/>
      <c r="P3" s="287"/>
      <c r="Q3" s="287"/>
      <c r="R3" s="287"/>
      <c r="S3" s="287"/>
      <c r="T3" s="287"/>
      <c r="U3" s="287"/>
      <c r="V3" s="287"/>
      <c r="W3" s="287"/>
      <c r="X3" s="287"/>
      <c r="Y3" s="287"/>
      <c r="Z3" s="287"/>
      <c r="AA3" s="287"/>
      <c r="AB3" s="287"/>
      <c r="AC3" s="287"/>
    </row>
    <row r="4" spans="1:29" ht="5.25" customHeight="1" thickBot="1">
      <c r="AA4" s="42"/>
      <c r="AB4" s="42"/>
    </row>
    <row r="5" spans="1:29" ht="30.75" customHeight="1" thickBot="1">
      <c r="A5" s="196" t="s">
        <v>114</v>
      </c>
      <c r="B5" s="198" t="s">
        <v>194</v>
      </c>
      <c r="C5" s="200" t="s">
        <v>291</v>
      </c>
      <c r="D5" s="198" t="s">
        <v>169</v>
      </c>
      <c r="E5" s="198" t="s">
        <v>115</v>
      </c>
      <c r="F5" s="200" t="s">
        <v>116</v>
      </c>
      <c r="G5" s="200"/>
      <c r="H5" s="200"/>
      <c r="I5" s="216" t="s">
        <v>196</v>
      </c>
      <c r="J5" s="218" t="s">
        <v>178</v>
      </c>
      <c r="K5" s="220" t="s">
        <v>193</v>
      </c>
      <c r="L5" s="221"/>
      <c r="M5" s="221"/>
      <c r="N5" s="221"/>
      <c r="O5" s="221"/>
      <c r="P5" s="221"/>
      <c r="Q5" s="221"/>
      <c r="R5" s="221"/>
      <c r="S5" s="221"/>
      <c r="T5" s="221"/>
      <c r="U5" s="222"/>
      <c r="V5" s="202" t="s">
        <v>30</v>
      </c>
      <c r="W5" s="202"/>
      <c r="X5" s="202"/>
      <c r="Y5" s="198" t="s">
        <v>197</v>
      </c>
      <c r="Z5" s="292" t="s">
        <v>177</v>
      </c>
      <c r="AA5" s="292"/>
      <c r="AB5" s="292"/>
      <c r="AC5" s="293"/>
    </row>
    <row r="6" spans="1:29" ht="18.75" customHeight="1">
      <c r="A6" s="197"/>
      <c r="B6" s="199"/>
      <c r="C6" s="201"/>
      <c r="D6" s="199"/>
      <c r="E6" s="199"/>
      <c r="F6" s="209" t="s">
        <v>8</v>
      </c>
      <c r="G6" s="209" t="s">
        <v>9</v>
      </c>
      <c r="H6" s="38" t="s">
        <v>0</v>
      </c>
      <c r="I6" s="217"/>
      <c r="J6" s="219"/>
      <c r="K6" s="203" t="s">
        <v>3</v>
      </c>
      <c r="L6" s="205" t="s">
        <v>23</v>
      </c>
      <c r="M6" s="207" t="s">
        <v>122</v>
      </c>
      <c r="N6" s="211" t="s">
        <v>183</v>
      </c>
      <c r="O6" s="214" t="s">
        <v>184</v>
      </c>
      <c r="P6" s="223" t="s">
        <v>187</v>
      </c>
      <c r="Q6" s="207" t="s">
        <v>186</v>
      </c>
      <c r="R6" s="211" t="s">
        <v>188</v>
      </c>
      <c r="S6" s="214" t="s">
        <v>189</v>
      </c>
      <c r="T6" s="223" t="s">
        <v>190</v>
      </c>
      <c r="U6" s="207" t="s">
        <v>191</v>
      </c>
      <c r="V6" s="209" t="s">
        <v>8</v>
      </c>
      <c r="W6" s="209" t="s">
        <v>9</v>
      </c>
      <c r="X6" s="127" t="s">
        <v>0</v>
      </c>
      <c r="Y6" s="294"/>
      <c r="Z6" s="295" t="s">
        <v>174</v>
      </c>
      <c r="AA6" s="295" t="s">
        <v>175</v>
      </c>
      <c r="AB6" s="295" t="s">
        <v>176</v>
      </c>
      <c r="AC6" s="298" t="s">
        <v>436</v>
      </c>
    </row>
    <row r="7" spans="1:29" ht="18.75" customHeight="1">
      <c r="A7" s="197"/>
      <c r="B7" s="199"/>
      <c r="C7" s="201"/>
      <c r="D7" s="199"/>
      <c r="E7" s="199"/>
      <c r="F7" s="210"/>
      <c r="G7" s="210"/>
      <c r="H7" s="39" t="s">
        <v>2</v>
      </c>
      <c r="I7" s="217"/>
      <c r="J7" s="219"/>
      <c r="K7" s="204"/>
      <c r="L7" s="206"/>
      <c r="M7" s="208"/>
      <c r="N7" s="212"/>
      <c r="O7" s="215"/>
      <c r="P7" s="224"/>
      <c r="Q7" s="208"/>
      <c r="R7" s="212"/>
      <c r="S7" s="215"/>
      <c r="T7" s="224"/>
      <c r="U7" s="208"/>
      <c r="V7" s="210"/>
      <c r="W7" s="210"/>
      <c r="X7" s="128" t="s">
        <v>2</v>
      </c>
      <c r="Y7" s="294"/>
      <c r="Z7" s="296"/>
      <c r="AA7" s="296"/>
      <c r="AB7" s="296"/>
      <c r="AC7" s="299"/>
    </row>
    <row r="8" spans="1:29" ht="18.75" customHeight="1">
      <c r="A8" s="197"/>
      <c r="B8" s="199"/>
      <c r="C8" s="201"/>
      <c r="D8" s="199"/>
      <c r="E8" s="199"/>
      <c r="F8" s="210"/>
      <c r="G8" s="210"/>
      <c r="H8" s="40" t="s">
        <v>1</v>
      </c>
      <c r="I8" s="217"/>
      <c r="J8" s="219"/>
      <c r="K8" s="204"/>
      <c r="L8" s="206"/>
      <c r="M8" s="208"/>
      <c r="N8" s="212"/>
      <c r="O8" s="215"/>
      <c r="P8" s="224"/>
      <c r="Q8" s="208"/>
      <c r="R8" s="212"/>
      <c r="S8" s="215"/>
      <c r="T8" s="224"/>
      <c r="U8" s="208"/>
      <c r="V8" s="210"/>
      <c r="W8" s="210"/>
      <c r="X8" s="129" t="s">
        <v>1</v>
      </c>
      <c r="Y8" s="294"/>
      <c r="Z8" s="296"/>
      <c r="AA8" s="296"/>
      <c r="AB8" s="296"/>
      <c r="AC8" s="299"/>
    </row>
    <row r="9" spans="1:29" s="162" customFormat="1" ht="18.75" customHeight="1">
      <c r="A9" s="197"/>
      <c r="B9" s="199"/>
      <c r="C9" s="201"/>
      <c r="D9" s="199"/>
      <c r="E9" s="199"/>
      <c r="F9" s="210"/>
      <c r="G9" s="210"/>
      <c r="H9" s="156" t="s">
        <v>159</v>
      </c>
      <c r="I9" s="217"/>
      <c r="J9" s="219"/>
      <c r="K9" s="204"/>
      <c r="L9" s="206"/>
      <c r="M9" s="208"/>
      <c r="N9" s="212"/>
      <c r="O9" s="215"/>
      <c r="P9" s="224"/>
      <c r="Q9" s="208"/>
      <c r="R9" s="212"/>
      <c r="S9" s="215"/>
      <c r="T9" s="224"/>
      <c r="U9" s="208"/>
      <c r="V9" s="210"/>
      <c r="W9" s="210"/>
      <c r="X9" s="157" t="s">
        <v>159</v>
      </c>
      <c r="Y9" s="294"/>
      <c r="Z9" s="297"/>
      <c r="AA9" s="297"/>
      <c r="AB9" s="297"/>
      <c r="AC9" s="299"/>
    </row>
    <row r="10" spans="1:29" s="163" customFormat="1" ht="156" customHeight="1">
      <c r="A10" s="131">
        <v>1</v>
      </c>
      <c r="B10" s="132" t="s">
        <v>239</v>
      </c>
      <c r="C10" s="132" t="s">
        <v>295</v>
      </c>
      <c r="D10" s="132" t="s">
        <v>240</v>
      </c>
      <c r="E10" s="132" t="s">
        <v>6</v>
      </c>
      <c r="F10" s="133">
        <v>0.4</v>
      </c>
      <c r="G10" s="133">
        <v>0.6</v>
      </c>
      <c r="H10" s="134" t="s">
        <v>2</v>
      </c>
      <c r="I10" s="135">
        <v>2</v>
      </c>
      <c r="J10" s="132" t="s">
        <v>338</v>
      </c>
      <c r="K10" s="133">
        <v>0.25</v>
      </c>
      <c r="L10" s="133"/>
      <c r="M10" s="133"/>
      <c r="N10" s="133"/>
      <c r="O10" s="133">
        <v>0.15</v>
      </c>
      <c r="P10" s="133" t="s">
        <v>242</v>
      </c>
      <c r="Q10" s="133"/>
      <c r="R10" s="133" t="s">
        <v>242</v>
      </c>
      <c r="S10" s="133"/>
      <c r="T10" s="133" t="s">
        <v>242</v>
      </c>
      <c r="U10" s="133"/>
      <c r="V10" s="133">
        <f>+F10*(+K10+L10+M10+N10+O10)</f>
        <v>0.16000000000000003</v>
      </c>
      <c r="W10" s="133">
        <f>+G10*(+K10+L10+M10+N10+O10)</f>
        <v>0.24</v>
      </c>
      <c r="X10" s="136" t="s">
        <v>0</v>
      </c>
      <c r="Y10" s="133" t="s">
        <v>27</v>
      </c>
      <c r="Z10" s="288" t="s">
        <v>361</v>
      </c>
      <c r="AA10" s="289" t="s">
        <v>359</v>
      </c>
      <c r="AB10" s="290" t="s">
        <v>360</v>
      </c>
      <c r="AC10" s="291" t="s">
        <v>407</v>
      </c>
    </row>
    <row r="11" spans="1:29" s="163" customFormat="1" ht="175.5" customHeight="1">
      <c r="A11" s="137">
        <v>2</v>
      </c>
      <c r="B11" s="138" t="s">
        <v>239</v>
      </c>
      <c r="C11" s="130" t="s">
        <v>295</v>
      </c>
      <c r="D11" s="130" t="s">
        <v>241</v>
      </c>
      <c r="E11" s="138" t="s">
        <v>6</v>
      </c>
      <c r="F11" s="139">
        <v>0.4</v>
      </c>
      <c r="G11" s="139">
        <v>0.6</v>
      </c>
      <c r="H11" s="134" t="s">
        <v>2</v>
      </c>
      <c r="I11" s="140">
        <v>1</v>
      </c>
      <c r="J11" s="130" t="s">
        <v>339</v>
      </c>
      <c r="K11" s="139">
        <v>0.25</v>
      </c>
      <c r="L11" s="139"/>
      <c r="M11" s="139"/>
      <c r="N11" s="139"/>
      <c r="O11" s="139">
        <v>0.15</v>
      </c>
      <c r="P11" s="139" t="s">
        <v>242</v>
      </c>
      <c r="Q11" s="139"/>
      <c r="R11" s="139" t="s">
        <v>242</v>
      </c>
      <c r="S11" s="139"/>
      <c r="T11" s="139" t="s">
        <v>242</v>
      </c>
      <c r="U11" s="139"/>
      <c r="V11" s="139">
        <f t="shared" ref="V11:V50" si="0">+F11*(+K11+L11+M11+N11+O11)</f>
        <v>0.16000000000000003</v>
      </c>
      <c r="W11" s="139">
        <f t="shared" ref="W11:W51" si="1">+G11*(+K11+L11+M11+N11+O11)</f>
        <v>0.24</v>
      </c>
      <c r="X11" s="136" t="s">
        <v>0</v>
      </c>
      <c r="Y11" s="139" t="s">
        <v>27</v>
      </c>
      <c r="Z11" s="178" t="s">
        <v>363</v>
      </c>
      <c r="AA11" s="166" t="s">
        <v>359</v>
      </c>
      <c r="AB11" s="185" t="s">
        <v>362</v>
      </c>
      <c r="AC11" s="139" t="s">
        <v>408</v>
      </c>
    </row>
    <row r="12" spans="1:29" s="141" customFormat="1" ht="153">
      <c r="A12" s="131">
        <v>3</v>
      </c>
      <c r="B12" s="132" t="s">
        <v>239</v>
      </c>
      <c r="C12" s="132" t="s">
        <v>295</v>
      </c>
      <c r="D12" s="132" t="s">
        <v>327</v>
      </c>
      <c r="E12" s="132" t="s">
        <v>6</v>
      </c>
      <c r="F12" s="133">
        <v>0.4</v>
      </c>
      <c r="G12" s="133">
        <v>0.6</v>
      </c>
      <c r="H12" s="134" t="s">
        <v>2</v>
      </c>
      <c r="I12" s="135">
        <v>2</v>
      </c>
      <c r="J12" s="132" t="s">
        <v>340</v>
      </c>
      <c r="K12" s="133">
        <v>0.25</v>
      </c>
      <c r="L12" s="133"/>
      <c r="M12" s="133"/>
      <c r="N12" s="133"/>
      <c r="O12" s="133">
        <v>0.15</v>
      </c>
      <c r="P12" s="133" t="s">
        <v>242</v>
      </c>
      <c r="Q12" s="133"/>
      <c r="R12" s="133" t="s">
        <v>242</v>
      </c>
      <c r="S12" s="133"/>
      <c r="T12" s="133" t="s">
        <v>242</v>
      </c>
      <c r="U12" s="133"/>
      <c r="V12" s="133">
        <f t="shared" si="0"/>
        <v>0.16000000000000003</v>
      </c>
      <c r="W12" s="133">
        <f t="shared" si="1"/>
        <v>0.24</v>
      </c>
      <c r="X12" s="136" t="s">
        <v>0</v>
      </c>
      <c r="Y12" s="133" t="s">
        <v>27</v>
      </c>
      <c r="Z12" s="177" t="s">
        <v>364</v>
      </c>
      <c r="AA12" s="165" t="s">
        <v>359</v>
      </c>
      <c r="AB12" s="184" t="s">
        <v>360</v>
      </c>
      <c r="AC12" s="133" t="s">
        <v>409</v>
      </c>
    </row>
    <row r="13" spans="1:29" s="141" customFormat="1" ht="160.5" customHeight="1">
      <c r="A13" s="137">
        <v>4</v>
      </c>
      <c r="B13" s="138" t="s">
        <v>243</v>
      </c>
      <c r="C13" s="130" t="s">
        <v>296</v>
      </c>
      <c r="D13" s="130" t="s">
        <v>244</v>
      </c>
      <c r="E13" s="138" t="s">
        <v>6</v>
      </c>
      <c r="F13" s="139">
        <v>0.4</v>
      </c>
      <c r="G13" s="139">
        <v>0.6</v>
      </c>
      <c r="H13" s="134" t="s">
        <v>2</v>
      </c>
      <c r="I13" s="140">
        <v>2</v>
      </c>
      <c r="J13" s="130" t="s">
        <v>341</v>
      </c>
      <c r="K13" s="139">
        <v>0.25</v>
      </c>
      <c r="L13" s="139"/>
      <c r="M13" s="139"/>
      <c r="N13" s="139"/>
      <c r="O13" s="139">
        <v>0.15</v>
      </c>
      <c r="P13" s="139" t="s">
        <v>242</v>
      </c>
      <c r="Q13" s="139"/>
      <c r="R13" s="139" t="s">
        <v>242</v>
      </c>
      <c r="S13" s="139"/>
      <c r="T13" s="139" t="s">
        <v>242</v>
      </c>
      <c r="U13" s="139"/>
      <c r="V13" s="139">
        <f t="shared" si="0"/>
        <v>0.16000000000000003</v>
      </c>
      <c r="W13" s="139">
        <f t="shared" si="1"/>
        <v>0.24</v>
      </c>
      <c r="X13" s="136" t="s">
        <v>0</v>
      </c>
      <c r="Y13" s="139" t="s">
        <v>27</v>
      </c>
      <c r="Z13" s="168" t="s">
        <v>365</v>
      </c>
      <c r="AA13" s="166" t="s">
        <v>359</v>
      </c>
      <c r="AB13" s="185" t="s">
        <v>362</v>
      </c>
      <c r="AC13" s="139" t="s">
        <v>410</v>
      </c>
    </row>
    <row r="14" spans="1:29" s="141" customFormat="1" ht="174.95" customHeight="1">
      <c r="A14" s="131">
        <v>5</v>
      </c>
      <c r="B14" s="132" t="s">
        <v>245</v>
      </c>
      <c r="C14" s="132" t="s">
        <v>354</v>
      </c>
      <c r="D14" s="132" t="s">
        <v>246</v>
      </c>
      <c r="E14" s="132" t="s">
        <v>248</v>
      </c>
      <c r="F14" s="133">
        <v>0.4</v>
      </c>
      <c r="G14" s="133">
        <v>0.8</v>
      </c>
      <c r="H14" s="173" t="s">
        <v>1</v>
      </c>
      <c r="I14" s="135">
        <v>1</v>
      </c>
      <c r="J14" s="132" t="s">
        <v>342</v>
      </c>
      <c r="K14" s="133">
        <v>0.25</v>
      </c>
      <c r="L14" s="133"/>
      <c r="M14" s="133"/>
      <c r="N14" s="133"/>
      <c r="O14" s="133">
        <v>0.15</v>
      </c>
      <c r="P14" s="133" t="s">
        <v>242</v>
      </c>
      <c r="Q14" s="133"/>
      <c r="R14" s="133" t="s">
        <v>242</v>
      </c>
      <c r="S14" s="133"/>
      <c r="T14" s="133" t="s">
        <v>242</v>
      </c>
      <c r="U14" s="133" t="s">
        <v>249</v>
      </c>
      <c r="V14" s="133">
        <f>+F14*(+K14+L14+M14+N14+O14)</f>
        <v>0.16000000000000003</v>
      </c>
      <c r="W14" s="133">
        <f>+G14*(+K14+L14+M14+N14+O14)</f>
        <v>0.32000000000000006</v>
      </c>
      <c r="X14" s="174" t="s">
        <v>2</v>
      </c>
      <c r="Y14" s="133" t="s">
        <v>27</v>
      </c>
      <c r="Z14" s="169" t="s">
        <v>366</v>
      </c>
      <c r="AA14" s="165" t="s">
        <v>359</v>
      </c>
      <c r="AB14" s="184" t="s">
        <v>360</v>
      </c>
      <c r="AC14" s="133" t="s">
        <v>411</v>
      </c>
    </row>
    <row r="15" spans="1:29" s="141" customFormat="1" ht="186.6" customHeight="1">
      <c r="A15" s="137">
        <v>6</v>
      </c>
      <c r="B15" s="138" t="s">
        <v>245</v>
      </c>
      <c r="C15" s="130" t="s">
        <v>354</v>
      </c>
      <c r="D15" s="130" t="s">
        <v>293</v>
      </c>
      <c r="E15" s="138" t="s">
        <v>248</v>
      </c>
      <c r="F15" s="139">
        <v>0.4</v>
      </c>
      <c r="G15" s="139">
        <v>0.8</v>
      </c>
      <c r="H15" s="173" t="s">
        <v>1</v>
      </c>
      <c r="I15" s="140">
        <v>1</v>
      </c>
      <c r="J15" s="130" t="s">
        <v>343</v>
      </c>
      <c r="K15" s="139">
        <v>0.25</v>
      </c>
      <c r="L15" s="139"/>
      <c r="M15" s="139"/>
      <c r="N15" s="139"/>
      <c r="O15" s="139">
        <v>0.15</v>
      </c>
      <c r="P15" s="139" t="s">
        <v>242</v>
      </c>
      <c r="Q15" s="139"/>
      <c r="R15" s="139" t="s">
        <v>242</v>
      </c>
      <c r="S15" s="139"/>
      <c r="T15" s="139" t="s">
        <v>242</v>
      </c>
      <c r="U15" s="139" t="s">
        <v>249</v>
      </c>
      <c r="V15" s="139">
        <f t="shared" si="0"/>
        <v>0.16000000000000003</v>
      </c>
      <c r="W15" s="139">
        <f t="shared" si="1"/>
        <v>0.32000000000000006</v>
      </c>
      <c r="X15" s="174" t="s">
        <v>2</v>
      </c>
      <c r="Y15" s="139" t="s">
        <v>27</v>
      </c>
      <c r="Z15" s="168" t="s">
        <v>367</v>
      </c>
      <c r="AA15" s="166" t="s">
        <v>359</v>
      </c>
      <c r="AB15" s="185" t="s">
        <v>362</v>
      </c>
      <c r="AC15" s="139" t="s">
        <v>411</v>
      </c>
    </row>
    <row r="16" spans="1:29" s="141" customFormat="1" ht="156.6" customHeight="1">
      <c r="A16" s="131">
        <v>7</v>
      </c>
      <c r="B16" s="132" t="s">
        <v>245</v>
      </c>
      <c r="C16" s="132" t="s">
        <v>354</v>
      </c>
      <c r="D16" s="132" t="s">
        <v>247</v>
      </c>
      <c r="E16" s="132" t="s">
        <v>248</v>
      </c>
      <c r="F16" s="133">
        <v>0.4</v>
      </c>
      <c r="G16" s="133">
        <v>0.8</v>
      </c>
      <c r="H16" s="173" t="s">
        <v>1</v>
      </c>
      <c r="I16" s="135">
        <v>2</v>
      </c>
      <c r="J16" s="132" t="s">
        <v>344</v>
      </c>
      <c r="K16" s="133">
        <v>0.25</v>
      </c>
      <c r="L16" s="133"/>
      <c r="M16" s="133"/>
      <c r="N16" s="133"/>
      <c r="O16" s="133">
        <v>0.15</v>
      </c>
      <c r="P16" s="133" t="s">
        <v>242</v>
      </c>
      <c r="Q16" s="133"/>
      <c r="R16" s="133" t="s">
        <v>242</v>
      </c>
      <c r="S16" s="133"/>
      <c r="T16" s="133" t="s">
        <v>242</v>
      </c>
      <c r="U16" s="133" t="s">
        <v>249</v>
      </c>
      <c r="V16" s="133">
        <f t="shared" si="0"/>
        <v>0.16000000000000003</v>
      </c>
      <c r="W16" s="133">
        <f t="shared" si="1"/>
        <v>0.32000000000000006</v>
      </c>
      <c r="X16" s="174" t="s">
        <v>2</v>
      </c>
      <c r="Y16" s="133" t="s">
        <v>27</v>
      </c>
      <c r="Z16" s="169" t="s">
        <v>368</v>
      </c>
      <c r="AA16" s="165" t="s">
        <v>359</v>
      </c>
      <c r="AB16" s="184" t="s">
        <v>360</v>
      </c>
      <c r="AC16" s="133" t="s">
        <v>411</v>
      </c>
    </row>
    <row r="17" spans="1:29" s="141" customFormat="1" ht="140.25">
      <c r="A17" s="137">
        <v>8</v>
      </c>
      <c r="B17" s="138" t="s">
        <v>250</v>
      </c>
      <c r="C17" s="130" t="s">
        <v>298</v>
      </c>
      <c r="D17" s="130" t="s">
        <v>251</v>
      </c>
      <c r="E17" s="138" t="s">
        <v>254</v>
      </c>
      <c r="F17" s="139">
        <v>0.4</v>
      </c>
      <c r="G17" s="139">
        <v>0.6</v>
      </c>
      <c r="H17" s="134" t="s">
        <v>2</v>
      </c>
      <c r="I17" s="140">
        <v>1</v>
      </c>
      <c r="J17" s="130" t="s">
        <v>345</v>
      </c>
      <c r="K17" s="139">
        <v>0.25</v>
      </c>
      <c r="L17" s="139"/>
      <c r="M17" s="139"/>
      <c r="N17" s="139"/>
      <c r="O17" s="139">
        <v>0.15</v>
      </c>
      <c r="P17" s="139" t="s">
        <v>242</v>
      </c>
      <c r="Q17" s="139"/>
      <c r="R17" s="139" t="s">
        <v>242</v>
      </c>
      <c r="S17" s="139"/>
      <c r="T17" s="139" t="s">
        <v>242</v>
      </c>
      <c r="U17" s="139"/>
      <c r="V17" s="139">
        <f t="shared" si="0"/>
        <v>0.16000000000000003</v>
      </c>
      <c r="W17" s="139">
        <f t="shared" si="1"/>
        <v>0.24</v>
      </c>
      <c r="X17" s="143" t="s">
        <v>2</v>
      </c>
      <c r="Y17" s="139" t="s">
        <v>27</v>
      </c>
      <c r="Z17" s="167" t="s">
        <v>369</v>
      </c>
      <c r="AA17" s="166" t="s">
        <v>359</v>
      </c>
      <c r="AB17" s="185" t="s">
        <v>362</v>
      </c>
      <c r="AC17" s="139" t="s">
        <v>412</v>
      </c>
    </row>
    <row r="18" spans="1:29" s="141" customFormat="1" ht="132.94999999999999" customHeight="1">
      <c r="A18" s="131">
        <v>9</v>
      </c>
      <c r="B18" s="132" t="s">
        <v>250</v>
      </c>
      <c r="C18" s="132" t="s">
        <v>298</v>
      </c>
      <c r="D18" s="132" t="s">
        <v>252</v>
      </c>
      <c r="E18" s="132" t="s">
        <v>254</v>
      </c>
      <c r="F18" s="133">
        <v>0.8</v>
      </c>
      <c r="G18" s="133">
        <v>0.8</v>
      </c>
      <c r="H18" s="142" t="s">
        <v>1</v>
      </c>
      <c r="I18" s="135">
        <v>1</v>
      </c>
      <c r="J18" s="132" t="s">
        <v>346</v>
      </c>
      <c r="K18" s="133">
        <v>0.25</v>
      </c>
      <c r="L18" s="133"/>
      <c r="M18" s="133"/>
      <c r="N18" s="133"/>
      <c r="O18" s="133">
        <v>0.15</v>
      </c>
      <c r="P18" s="133" t="s">
        <v>242</v>
      </c>
      <c r="Q18" s="133"/>
      <c r="R18" s="133" t="s">
        <v>242</v>
      </c>
      <c r="S18" s="133"/>
      <c r="T18" s="133" t="s">
        <v>242</v>
      </c>
      <c r="U18" s="133"/>
      <c r="V18" s="133">
        <f t="shared" si="0"/>
        <v>0.32000000000000006</v>
      </c>
      <c r="W18" s="133">
        <f t="shared" si="1"/>
        <v>0.32000000000000006</v>
      </c>
      <c r="X18" s="143" t="s">
        <v>2</v>
      </c>
      <c r="Y18" s="170" t="s">
        <v>27</v>
      </c>
      <c r="Z18" s="169" t="s">
        <v>370</v>
      </c>
      <c r="AA18" s="165" t="s">
        <v>359</v>
      </c>
      <c r="AB18" s="184" t="s">
        <v>360</v>
      </c>
      <c r="AC18" s="133" t="s">
        <v>413</v>
      </c>
    </row>
    <row r="19" spans="1:29" s="141" customFormat="1" ht="158.1" customHeight="1">
      <c r="A19" s="137">
        <v>10</v>
      </c>
      <c r="B19" s="138" t="s">
        <v>250</v>
      </c>
      <c r="C19" s="130" t="s">
        <v>298</v>
      </c>
      <c r="D19" s="130" t="s">
        <v>253</v>
      </c>
      <c r="E19" s="138" t="s">
        <v>254</v>
      </c>
      <c r="F19" s="139">
        <v>0.8</v>
      </c>
      <c r="G19" s="139">
        <v>0.4</v>
      </c>
      <c r="H19" s="134" t="s">
        <v>2</v>
      </c>
      <c r="I19" s="140">
        <v>1</v>
      </c>
      <c r="J19" s="130" t="s">
        <v>347</v>
      </c>
      <c r="K19" s="139">
        <v>0.25</v>
      </c>
      <c r="L19" s="139"/>
      <c r="M19" s="139"/>
      <c r="N19" s="139"/>
      <c r="O19" s="139">
        <v>0.15</v>
      </c>
      <c r="P19" s="139" t="s">
        <v>242</v>
      </c>
      <c r="Q19" s="139"/>
      <c r="R19" s="139" t="s">
        <v>242</v>
      </c>
      <c r="S19" s="139"/>
      <c r="T19" s="139" t="s">
        <v>242</v>
      </c>
      <c r="U19" s="139"/>
      <c r="V19" s="139">
        <f t="shared" si="0"/>
        <v>0.32000000000000006</v>
      </c>
      <c r="W19" s="139">
        <f t="shared" si="1"/>
        <v>0.16000000000000003</v>
      </c>
      <c r="X19" s="143" t="s">
        <v>2</v>
      </c>
      <c r="Y19" s="139" t="s">
        <v>27</v>
      </c>
      <c r="Z19" s="167" t="s">
        <v>371</v>
      </c>
      <c r="AA19" s="166" t="s">
        <v>359</v>
      </c>
      <c r="AB19" s="185" t="s">
        <v>362</v>
      </c>
      <c r="AC19" s="139" t="s">
        <v>414</v>
      </c>
    </row>
    <row r="20" spans="1:29" s="141" customFormat="1" ht="140.25">
      <c r="A20" s="131">
        <v>11</v>
      </c>
      <c r="B20" s="132" t="s">
        <v>255</v>
      </c>
      <c r="C20" s="132" t="s">
        <v>299</v>
      </c>
      <c r="D20" s="132" t="s">
        <v>256</v>
      </c>
      <c r="E20" s="132" t="s">
        <v>12</v>
      </c>
      <c r="F20" s="133">
        <v>0.6</v>
      </c>
      <c r="G20" s="133">
        <v>0.8</v>
      </c>
      <c r="H20" s="142" t="s">
        <v>1</v>
      </c>
      <c r="I20" s="135">
        <v>1</v>
      </c>
      <c r="J20" s="132" t="s">
        <v>348</v>
      </c>
      <c r="K20" s="133">
        <v>0.25</v>
      </c>
      <c r="L20" s="133"/>
      <c r="M20" s="133"/>
      <c r="N20" s="133"/>
      <c r="O20" s="133">
        <v>0.15</v>
      </c>
      <c r="P20" s="133" t="s">
        <v>242</v>
      </c>
      <c r="Q20" s="133"/>
      <c r="R20" s="133" t="s">
        <v>242</v>
      </c>
      <c r="S20" s="133"/>
      <c r="T20" s="133" t="s">
        <v>242</v>
      </c>
      <c r="U20" s="133"/>
      <c r="V20" s="133">
        <f t="shared" si="0"/>
        <v>0.24</v>
      </c>
      <c r="W20" s="133">
        <f t="shared" si="1"/>
        <v>0.32000000000000006</v>
      </c>
      <c r="X20" s="143" t="s">
        <v>2</v>
      </c>
      <c r="Y20" s="133" t="s">
        <v>27</v>
      </c>
      <c r="Z20" s="169" t="s">
        <v>372</v>
      </c>
      <c r="AA20" s="165" t="s">
        <v>359</v>
      </c>
      <c r="AB20" s="184" t="s">
        <v>360</v>
      </c>
      <c r="AC20" s="133" t="s">
        <v>415</v>
      </c>
    </row>
    <row r="21" spans="1:29" s="141" customFormat="1" ht="164.45" customHeight="1">
      <c r="A21" s="137">
        <v>12</v>
      </c>
      <c r="B21" s="138" t="s">
        <v>257</v>
      </c>
      <c r="C21" s="130" t="s">
        <v>299</v>
      </c>
      <c r="D21" s="130" t="s">
        <v>258</v>
      </c>
      <c r="E21" s="138" t="s">
        <v>7</v>
      </c>
      <c r="F21" s="139">
        <v>0.6</v>
      </c>
      <c r="G21" s="139">
        <v>0.6</v>
      </c>
      <c r="H21" s="134" t="s">
        <v>2</v>
      </c>
      <c r="I21" s="140">
        <v>1</v>
      </c>
      <c r="J21" s="130" t="s">
        <v>349</v>
      </c>
      <c r="K21" s="139">
        <v>0.25</v>
      </c>
      <c r="L21" s="139"/>
      <c r="M21" s="139"/>
      <c r="N21" s="139"/>
      <c r="O21" s="139">
        <v>0.15</v>
      </c>
      <c r="P21" s="139" t="s">
        <v>242</v>
      </c>
      <c r="Q21" s="139"/>
      <c r="R21" s="139"/>
      <c r="S21" s="139" t="s">
        <v>242</v>
      </c>
      <c r="T21" s="139" t="s">
        <v>242</v>
      </c>
      <c r="U21" s="139"/>
      <c r="V21" s="139">
        <f t="shared" si="0"/>
        <v>0.24</v>
      </c>
      <c r="W21" s="139">
        <f t="shared" si="1"/>
        <v>0.24</v>
      </c>
      <c r="X21" s="136" t="s">
        <v>0</v>
      </c>
      <c r="Y21" s="139" t="s">
        <v>27</v>
      </c>
      <c r="Z21" s="171" t="s">
        <v>374</v>
      </c>
      <c r="AA21" s="166" t="s">
        <v>359</v>
      </c>
      <c r="AB21" s="186" t="s">
        <v>373</v>
      </c>
      <c r="AC21" s="139" t="s">
        <v>414</v>
      </c>
    </row>
    <row r="22" spans="1:29" s="141" customFormat="1" ht="246" customHeight="1">
      <c r="A22" s="131">
        <v>13</v>
      </c>
      <c r="B22" s="132" t="s">
        <v>257</v>
      </c>
      <c r="C22" s="132" t="s">
        <v>299</v>
      </c>
      <c r="D22" s="132" t="s">
        <v>259</v>
      </c>
      <c r="E22" s="132" t="s">
        <v>12</v>
      </c>
      <c r="F22" s="133">
        <v>0.4</v>
      </c>
      <c r="G22" s="133">
        <v>0.6</v>
      </c>
      <c r="H22" s="134" t="s">
        <v>2</v>
      </c>
      <c r="I22" s="135">
        <v>6</v>
      </c>
      <c r="J22" s="132" t="s">
        <v>350</v>
      </c>
      <c r="K22" s="133">
        <v>0.25</v>
      </c>
      <c r="L22" s="133"/>
      <c r="M22" s="133"/>
      <c r="N22" s="133"/>
      <c r="O22" s="133">
        <v>0.15</v>
      </c>
      <c r="P22" s="133" t="s">
        <v>242</v>
      </c>
      <c r="Q22" s="133"/>
      <c r="R22" s="133" t="s">
        <v>242</v>
      </c>
      <c r="S22" s="133"/>
      <c r="T22" s="133" t="s">
        <v>242</v>
      </c>
      <c r="U22" s="133"/>
      <c r="V22" s="133">
        <f>+F22*(+K22+L22+M22+N22+O22)</f>
        <v>0.16000000000000003</v>
      </c>
      <c r="W22" s="133">
        <f>+G22*(+K22+L22+M22+N22+O22)</f>
        <v>0.24</v>
      </c>
      <c r="X22" s="136" t="s">
        <v>0</v>
      </c>
      <c r="Y22" s="133" t="s">
        <v>27</v>
      </c>
      <c r="Z22" s="181" t="s">
        <v>375</v>
      </c>
      <c r="AA22" s="165" t="s">
        <v>359</v>
      </c>
      <c r="AB22" s="184" t="s">
        <v>360</v>
      </c>
      <c r="AC22" s="133" t="s">
        <v>415</v>
      </c>
    </row>
    <row r="23" spans="1:29" s="141" customFormat="1" ht="186.95" customHeight="1">
      <c r="A23" s="137">
        <v>14</v>
      </c>
      <c r="B23" s="138" t="s">
        <v>257</v>
      </c>
      <c r="C23" s="130" t="s">
        <v>299</v>
      </c>
      <c r="D23" s="130" t="s">
        <v>260</v>
      </c>
      <c r="E23" s="138" t="s">
        <v>12</v>
      </c>
      <c r="F23" s="139">
        <v>0.4</v>
      </c>
      <c r="G23" s="139">
        <v>0.8</v>
      </c>
      <c r="H23" s="142" t="s">
        <v>1</v>
      </c>
      <c r="I23" s="140">
        <v>4</v>
      </c>
      <c r="J23" s="130" t="s">
        <v>351</v>
      </c>
      <c r="K23" s="139">
        <v>0.25</v>
      </c>
      <c r="L23" s="139"/>
      <c r="M23" s="139"/>
      <c r="N23" s="139"/>
      <c r="O23" s="139">
        <v>0.15</v>
      </c>
      <c r="P23" s="139" t="s">
        <v>242</v>
      </c>
      <c r="Q23" s="139"/>
      <c r="R23" s="139" t="s">
        <v>242</v>
      </c>
      <c r="S23" s="139"/>
      <c r="T23" s="139" t="s">
        <v>242</v>
      </c>
      <c r="U23" s="139"/>
      <c r="V23" s="139">
        <f t="shared" si="0"/>
        <v>0.16000000000000003</v>
      </c>
      <c r="W23" s="139">
        <f t="shared" si="1"/>
        <v>0.32000000000000006</v>
      </c>
      <c r="X23" s="143" t="s">
        <v>2</v>
      </c>
      <c r="Y23" s="139" t="s">
        <v>27</v>
      </c>
      <c r="Z23" s="171" t="s">
        <v>376</v>
      </c>
      <c r="AA23" s="166" t="s">
        <v>359</v>
      </c>
      <c r="AB23" s="186" t="s">
        <v>373</v>
      </c>
      <c r="AC23" s="166" t="s">
        <v>416</v>
      </c>
    </row>
    <row r="24" spans="1:29" s="141" customFormat="1" ht="182.25" customHeight="1">
      <c r="A24" s="131">
        <v>15</v>
      </c>
      <c r="B24" s="132" t="s">
        <v>257</v>
      </c>
      <c r="C24" s="132" t="s">
        <v>299</v>
      </c>
      <c r="D24" s="132" t="s">
        <v>310</v>
      </c>
      <c r="E24" s="132" t="s">
        <v>12</v>
      </c>
      <c r="F24" s="133">
        <v>0.2</v>
      </c>
      <c r="G24" s="133">
        <v>0.8</v>
      </c>
      <c r="H24" s="144" t="s">
        <v>1</v>
      </c>
      <c r="I24" s="135">
        <v>3</v>
      </c>
      <c r="J24" s="132" t="s">
        <v>334</v>
      </c>
      <c r="K24" s="133">
        <v>0.25</v>
      </c>
      <c r="L24" s="133"/>
      <c r="M24" s="133"/>
      <c r="N24" s="133"/>
      <c r="O24" s="133">
        <v>0.15</v>
      </c>
      <c r="P24" s="133" t="s">
        <v>242</v>
      </c>
      <c r="Q24" s="133"/>
      <c r="R24" s="133" t="s">
        <v>242</v>
      </c>
      <c r="S24" s="133"/>
      <c r="T24" s="133" t="s">
        <v>242</v>
      </c>
      <c r="U24" s="133"/>
      <c r="V24" s="133">
        <f t="shared" si="0"/>
        <v>8.0000000000000016E-2</v>
      </c>
      <c r="W24" s="133">
        <f t="shared" si="1"/>
        <v>0.32000000000000006</v>
      </c>
      <c r="X24" s="145" t="s">
        <v>2</v>
      </c>
      <c r="Y24" s="133" t="s">
        <v>27</v>
      </c>
      <c r="Z24" s="169" t="s">
        <v>377</v>
      </c>
      <c r="AA24" s="165" t="s">
        <v>359</v>
      </c>
      <c r="AB24" s="184" t="s">
        <v>360</v>
      </c>
      <c r="AC24" s="133" t="s">
        <v>423</v>
      </c>
    </row>
    <row r="25" spans="1:29" s="141" customFormat="1" ht="169.5" customHeight="1">
      <c r="A25" s="137">
        <v>16</v>
      </c>
      <c r="B25" s="138" t="s">
        <v>261</v>
      </c>
      <c r="C25" s="130" t="s">
        <v>303</v>
      </c>
      <c r="D25" s="130" t="s">
        <v>262</v>
      </c>
      <c r="E25" s="138" t="s">
        <v>11</v>
      </c>
      <c r="F25" s="139">
        <v>0.4</v>
      </c>
      <c r="G25" s="139">
        <v>0.6</v>
      </c>
      <c r="H25" s="134" t="s">
        <v>2</v>
      </c>
      <c r="I25" s="140">
        <v>1</v>
      </c>
      <c r="J25" s="130" t="s">
        <v>326</v>
      </c>
      <c r="K25" s="139">
        <v>0.25</v>
      </c>
      <c r="L25" s="139"/>
      <c r="M25" s="139"/>
      <c r="N25" s="139"/>
      <c r="O25" s="139">
        <v>0.15</v>
      </c>
      <c r="P25" s="139" t="s">
        <v>242</v>
      </c>
      <c r="Q25" s="139"/>
      <c r="R25" s="139" t="s">
        <v>242</v>
      </c>
      <c r="S25" s="139"/>
      <c r="T25" s="139" t="s">
        <v>242</v>
      </c>
      <c r="U25" s="139"/>
      <c r="V25" s="139">
        <f t="shared" si="0"/>
        <v>0.16000000000000003</v>
      </c>
      <c r="W25" s="139">
        <f t="shared" si="1"/>
        <v>0.24</v>
      </c>
      <c r="X25" s="136" t="s">
        <v>0</v>
      </c>
      <c r="Y25" s="139" t="s">
        <v>27</v>
      </c>
      <c r="Z25" s="171" t="s">
        <v>378</v>
      </c>
      <c r="AA25" s="166" t="s">
        <v>359</v>
      </c>
      <c r="AB25" s="186" t="s">
        <v>373</v>
      </c>
      <c r="AC25" s="166" t="s">
        <v>416</v>
      </c>
    </row>
    <row r="26" spans="1:29" s="141" customFormat="1" ht="224.45" customHeight="1">
      <c r="A26" s="131">
        <v>17</v>
      </c>
      <c r="B26" s="132" t="s">
        <v>261</v>
      </c>
      <c r="C26" s="132" t="s">
        <v>294</v>
      </c>
      <c r="D26" s="132" t="s">
        <v>325</v>
      </c>
      <c r="E26" s="132" t="s">
        <v>11</v>
      </c>
      <c r="F26" s="133">
        <v>0.4</v>
      </c>
      <c r="G26" s="133">
        <v>0.6</v>
      </c>
      <c r="H26" s="134" t="s">
        <v>2</v>
      </c>
      <c r="I26" s="135">
        <v>1</v>
      </c>
      <c r="J26" s="132" t="s">
        <v>311</v>
      </c>
      <c r="K26" s="133">
        <v>0.25</v>
      </c>
      <c r="L26" s="133"/>
      <c r="M26" s="133"/>
      <c r="N26" s="133"/>
      <c r="O26" s="133">
        <v>0.15</v>
      </c>
      <c r="P26" s="133" t="s">
        <v>242</v>
      </c>
      <c r="Q26" s="133"/>
      <c r="R26" s="133" t="s">
        <v>242</v>
      </c>
      <c r="S26" s="133"/>
      <c r="T26" s="133" t="s">
        <v>242</v>
      </c>
      <c r="U26" s="133"/>
      <c r="V26" s="133">
        <f t="shared" si="0"/>
        <v>0.16000000000000003</v>
      </c>
      <c r="W26" s="133">
        <f t="shared" si="1"/>
        <v>0.24</v>
      </c>
      <c r="X26" s="136" t="s">
        <v>0</v>
      </c>
      <c r="Y26" s="133" t="s">
        <v>27</v>
      </c>
      <c r="Z26" s="177" t="s">
        <v>379</v>
      </c>
      <c r="AA26" s="165" t="s">
        <v>359</v>
      </c>
      <c r="AB26" s="184" t="s">
        <v>360</v>
      </c>
      <c r="AC26" s="133" t="s">
        <v>418</v>
      </c>
    </row>
    <row r="27" spans="1:29" s="141" customFormat="1" ht="170.45" customHeight="1">
      <c r="A27" s="137">
        <v>18</v>
      </c>
      <c r="B27" s="138" t="s">
        <v>356</v>
      </c>
      <c r="C27" s="130" t="s">
        <v>301</v>
      </c>
      <c r="D27" s="130" t="s">
        <v>263</v>
      </c>
      <c r="E27" s="138" t="s">
        <v>11</v>
      </c>
      <c r="F27" s="139">
        <v>0.6</v>
      </c>
      <c r="G27" s="139">
        <v>0.6</v>
      </c>
      <c r="H27" s="134" t="s">
        <v>2</v>
      </c>
      <c r="I27" s="140">
        <v>1</v>
      </c>
      <c r="J27" s="130" t="s">
        <v>329</v>
      </c>
      <c r="K27" s="139">
        <v>0.25</v>
      </c>
      <c r="L27" s="139"/>
      <c r="M27" s="139"/>
      <c r="N27" s="139">
        <v>0.25</v>
      </c>
      <c r="O27" s="139"/>
      <c r="P27" s="139" t="s">
        <v>242</v>
      </c>
      <c r="Q27" s="139"/>
      <c r="R27" s="139" t="s">
        <v>242</v>
      </c>
      <c r="S27" s="139"/>
      <c r="T27" s="139" t="s">
        <v>242</v>
      </c>
      <c r="U27" s="139"/>
      <c r="V27" s="139">
        <f t="shared" si="0"/>
        <v>0.3</v>
      </c>
      <c r="W27" s="139">
        <f t="shared" si="1"/>
        <v>0.3</v>
      </c>
      <c r="X27" s="143" t="s">
        <v>2</v>
      </c>
      <c r="Y27" s="139" t="s">
        <v>27</v>
      </c>
      <c r="Z27" s="167" t="s">
        <v>380</v>
      </c>
      <c r="AA27" s="166" t="s">
        <v>359</v>
      </c>
      <c r="AB27" s="186" t="s">
        <v>373</v>
      </c>
      <c r="AC27" s="166" t="s">
        <v>419</v>
      </c>
    </row>
    <row r="28" spans="1:29" s="141" customFormat="1" ht="197.45" customHeight="1">
      <c r="A28" s="131">
        <v>19</v>
      </c>
      <c r="B28" s="132" t="s">
        <v>261</v>
      </c>
      <c r="C28" s="132" t="s">
        <v>294</v>
      </c>
      <c r="D28" s="132" t="s">
        <v>324</v>
      </c>
      <c r="E28" s="132" t="s">
        <v>11</v>
      </c>
      <c r="F28" s="133">
        <v>0.6</v>
      </c>
      <c r="G28" s="133">
        <v>0.8</v>
      </c>
      <c r="H28" s="142" t="s">
        <v>1</v>
      </c>
      <c r="I28" s="135">
        <v>1</v>
      </c>
      <c r="J28" s="132" t="s">
        <v>352</v>
      </c>
      <c r="K28" s="133">
        <v>0.25</v>
      </c>
      <c r="L28" s="133"/>
      <c r="M28" s="133"/>
      <c r="N28" s="133"/>
      <c r="O28" s="133">
        <v>0.15</v>
      </c>
      <c r="P28" s="133" t="s">
        <v>242</v>
      </c>
      <c r="Q28" s="133"/>
      <c r="R28" s="133" t="s">
        <v>242</v>
      </c>
      <c r="S28" s="133"/>
      <c r="T28" s="133" t="s">
        <v>242</v>
      </c>
      <c r="U28" s="133"/>
      <c r="V28" s="133">
        <f t="shared" si="0"/>
        <v>0.24</v>
      </c>
      <c r="W28" s="133">
        <f t="shared" si="1"/>
        <v>0.32000000000000006</v>
      </c>
      <c r="X28" s="143" t="s">
        <v>2</v>
      </c>
      <c r="Y28" s="133" t="s">
        <v>27</v>
      </c>
      <c r="Z28" s="169" t="s">
        <v>381</v>
      </c>
      <c r="AA28" s="165" t="s">
        <v>359</v>
      </c>
      <c r="AB28" s="184" t="s">
        <v>360</v>
      </c>
      <c r="AC28" s="133" t="s">
        <v>418</v>
      </c>
    </row>
    <row r="29" spans="1:29" s="141" customFormat="1" ht="195.95" customHeight="1">
      <c r="A29" s="137">
        <v>20</v>
      </c>
      <c r="B29" s="138" t="s">
        <v>264</v>
      </c>
      <c r="C29" s="130" t="s">
        <v>300</v>
      </c>
      <c r="D29" s="130" t="s">
        <v>265</v>
      </c>
      <c r="E29" s="138" t="s">
        <v>11</v>
      </c>
      <c r="F29" s="139">
        <v>0.2</v>
      </c>
      <c r="G29" s="139">
        <v>1</v>
      </c>
      <c r="H29" s="41" t="s">
        <v>159</v>
      </c>
      <c r="I29" s="140">
        <v>2</v>
      </c>
      <c r="J29" s="130" t="s">
        <v>355</v>
      </c>
      <c r="K29" s="139">
        <v>0.25</v>
      </c>
      <c r="L29" s="139"/>
      <c r="M29" s="139"/>
      <c r="N29" s="139"/>
      <c r="O29" s="139">
        <v>0.15</v>
      </c>
      <c r="P29" s="139" t="s">
        <v>242</v>
      </c>
      <c r="Q29" s="139"/>
      <c r="R29" s="139" t="s">
        <v>242</v>
      </c>
      <c r="S29" s="139"/>
      <c r="T29" s="139" t="s">
        <v>242</v>
      </c>
      <c r="U29" s="139"/>
      <c r="V29" s="139">
        <f>+F29*(+K29+L29+M29+N29+O29)</f>
        <v>8.0000000000000016E-2</v>
      </c>
      <c r="W29" s="139">
        <f t="shared" si="1"/>
        <v>0.4</v>
      </c>
      <c r="X29" s="136" t="s">
        <v>0</v>
      </c>
      <c r="Y29" s="139" t="s">
        <v>27</v>
      </c>
      <c r="Z29" s="172" t="s">
        <v>382</v>
      </c>
      <c r="AA29" s="166" t="s">
        <v>359</v>
      </c>
      <c r="AB29" s="186" t="s">
        <v>373</v>
      </c>
      <c r="AC29" s="166" t="s">
        <v>420</v>
      </c>
    </row>
    <row r="30" spans="1:29" s="141" customFormat="1" ht="207.95" customHeight="1">
      <c r="A30" s="131">
        <v>21</v>
      </c>
      <c r="B30" s="132" t="s">
        <v>264</v>
      </c>
      <c r="C30" s="132" t="s">
        <v>300</v>
      </c>
      <c r="D30" s="132" t="s">
        <v>266</v>
      </c>
      <c r="E30" s="132" t="s">
        <v>7</v>
      </c>
      <c r="F30" s="133">
        <v>0.4</v>
      </c>
      <c r="G30" s="133">
        <v>0.8</v>
      </c>
      <c r="H30" s="142" t="s">
        <v>1</v>
      </c>
      <c r="I30" s="135">
        <v>1</v>
      </c>
      <c r="J30" s="132" t="s">
        <v>357</v>
      </c>
      <c r="K30" s="133">
        <v>0.25</v>
      </c>
      <c r="L30" s="133"/>
      <c r="M30" s="133"/>
      <c r="N30" s="133"/>
      <c r="O30" s="133">
        <v>0.15</v>
      </c>
      <c r="P30" s="133" t="s">
        <v>242</v>
      </c>
      <c r="Q30" s="133"/>
      <c r="R30" s="133" t="s">
        <v>242</v>
      </c>
      <c r="S30" s="133"/>
      <c r="T30" s="133" t="s">
        <v>242</v>
      </c>
      <c r="U30" s="133"/>
      <c r="V30" s="133">
        <f>+F30*(+K30+L30+M30+N30+O30)</f>
        <v>0.16000000000000003</v>
      </c>
      <c r="W30" s="133">
        <f t="shared" si="1"/>
        <v>0.32000000000000006</v>
      </c>
      <c r="X30" s="143" t="s">
        <v>2</v>
      </c>
      <c r="Y30" s="133" t="s">
        <v>27</v>
      </c>
      <c r="Z30" s="169" t="s">
        <v>383</v>
      </c>
      <c r="AA30" s="165" t="s">
        <v>359</v>
      </c>
      <c r="AB30" s="184" t="s">
        <v>360</v>
      </c>
      <c r="AC30" s="133" t="s">
        <v>421</v>
      </c>
    </row>
    <row r="31" spans="1:29" s="141" customFormat="1" ht="178.5">
      <c r="A31" s="137">
        <v>22</v>
      </c>
      <c r="B31" s="138" t="s">
        <v>264</v>
      </c>
      <c r="C31" s="130" t="s">
        <v>300</v>
      </c>
      <c r="D31" s="130" t="s">
        <v>267</v>
      </c>
      <c r="E31" s="138" t="s">
        <v>11</v>
      </c>
      <c r="F31" s="139">
        <v>0.6</v>
      </c>
      <c r="G31" s="139">
        <v>0.8</v>
      </c>
      <c r="H31" s="142" t="s">
        <v>1</v>
      </c>
      <c r="I31" s="140">
        <v>1</v>
      </c>
      <c r="J31" s="130" t="s">
        <v>358</v>
      </c>
      <c r="K31" s="139">
        <v>0.25</v>
      </c>
      <c r="L31" s="139"/>
      <c r="M31" s="139"/>
      <c r="N31" s="139"/>
      <c r="O31" s="139">
        <v>0.15</v>
      </c>
      <c r="P31" s="139" t="s">
        <v>242</v>
      </c>
      <c r="Q31" s="139"/>
      <c r="R31" s="139" t="s">
        <v>242</v>
      </c>
      <c r="S31" s="139"/>
      <c r="T31" s="139" t="s">
        <v>242</v>
      </c>
      <c r="U31" s="139"/>
      <c r="V31" s="139">
        <f t="shared" si="0"/>
        <v>0.24</v>
      </c>
      <c r="W31" s="139">
        <f t="shared" si="1"/>
        <v>0.32000000000000006</v>
      </c>
      <c r="X31" s="143" t="s">
        <v>2</v>
      </c>
      <c r="Y31" s="139" t="s">
        <v>27</v>
      </c>
      <c r="Z31" s="172" t="s">
        <v>384</v>
      </c>
      <c r="AA31" s="166" t="s">
        <v>359</v>
      </c>
      <c r="AB31" s="186" t="s">
        <v>373</v>
      </c>
      <c r="AC31" s="166" t="s">
        <v>422</v>
      </c>
    </row>
    <row r="32" spans="1:29" s="141" customFormat="1" ht="178.5">
      <c r="A32" s="131">
        <v>23</v>
      </c>
      <c r="B32" s="132" t="s">
        <v>264</v>
      </c>
      <c r="C32" s="132" t="s">
        <v>300</v>
      </c>
      <c r="D32" s="132" t="s">
        <v>268</v>
      </c>
      <c r="E32" s="132" t="s">
        <v>11</v>
      </c>
      <c r="F32" s="133">
        <v>0.4</v>
      </c>
      <c r="G32" s="133">
        <v>0.8</v>
      </c>
      <c r="H32" s="142" t="s">
        <v>1</v>
      </c>
      <c r="I32" s="135">
        <v>2</v>
      </c>
      <c r="J32" s="132" t="s">
        <v>330</v>
      </c>
      <c r="K32" s="133">
        <v>0.25</v>
      </c>
      <c r="L32" s="133"/>
      <c r="M32" s="133"/>
      <c r="N32" s="133">
        <v>0.25</v>
      </c>
      <c r="O32" s="133"/>
      <c r="P32" s="133" t="s">
        <v>242</v>
      </c>
      <c r="Q32" s="133"/>
      <c r="R32" s="133" t="s">
        <v>242</v>
      </c>
      <c r="S32" s="133"/>
      <c r="T32" s="133" t="s">
        <v>242</v>
      </c>
      <c r="U32" s="133"/>
      <c r="V32" s="133">
        <f t="shared" si="0"/>
        <v>0.2</v>
      </c>
      <c r="W32" s="133">
        <f t="shared" si="1"/>
        <v>0.4</v>
      </c>
      <c r="X32" s="136" t="s">
        <v>0</v>
      </c>
      <c r="Y32" s="133" t="s">
        <v>27</v>
      </c>
      <c r="Z32" s="169" t="s">
        <v>385</v>
      </c>
      <c r="AA32" s="165" t="s">
        <v>359</v>
      </c>
      <c r="AB32" s="184" t="s">
        <v>360</v>
      </c>
      <c r="AC32" s="133" t="s">
        <v>424</v>
      </c>
    </row>
    <row r="33" spans="1:29" s="141" customFormat="1" ht="150.6" customHeight="1">
      <c r="A33" s="137">
        <v>24</v>
      </c>
      <c r="B33" s="138" t="s">
        <v>264</v>
      </c>
      <c r="C33" s="130" t="s">
        <v>300</v>
      </c>
      <c r="D33" s="130" t="s">
        <v>331</v>
      </c>
      <c r="E33" s="138" t="s">
        <v>11</v>
      </c>
      <c r="F33" s="139">
        <v>0.6</v>
      </c>
      <c r="G33" s="139">
        <v>0.8</v>
      </c>
      <c r="H33" s="142" t="s">
        <v>1</v>
      </c>
      <c r="I33" s="140">
        <v>1</v>
      </c>
      <c r="J33" s="130" t="s">
        <v>332</v>
      </c>
      <c r="K33" s="139">
        <v>0.25</v>
      </c>
      <c r="L33" s="139"/>
      <c r="M33" s="139"/>
      <c r="N33" s="139"/>
      <c r="O33" s="139">
        <v>0.15</v>
      </c>
      <c r="P33" s="139" t="s">
        <v>242</v>
      </c>
      <c r="Q33" s="139"/>
      <c r="R33" s="139" t="s">
        <v>242</v>
      </c>
      <c r="S33" s="139"/>
      <c r="T33" s="139" t="s">
        <v>242</v>
      </c>
      <c r="U33" s="139"/>
      <c r="V33" s="139">
        <f t="shared" si="0"/>
        <v>0.24</v>
      </c>
      <c r="W33" s="139">
        <f t="shared" si="1"/>
        <v>0.32000000000000006</v>
      </c>
      <c r="X33" s="143" t="s">
        <v>2</v>
      </c>
      <c r="Y33" s="139" t="s">
        <v>27</v>
      </c>
      <c r="Z33" s="172" t="s">
        <v>386</v>
      </c>
      <c r="AA33" s="166" t="s">
        <v>359</v>
      </c>
      <c r="AB33" s="186" t="s">
        <v>373</v>
      </c>
      <c r="AC33" s="166" t="s">
        <v>425</v>
      </c>
    </row>
    <row r="34" spans="1:29" s="141" customFormat="1" ht="194.45" customHeight="1">
      <c r="A34" s="131">
        <v>25</v>
      </c>
      <c r="B34" s="132" t="s">
        <v>264</v>
      </c>
      <c r="C34" s="132" t="s">
        <v>300</v>
      </c>
      <c r="D34" s="132" t="s">
        <v>271</v>
      </c>
      <c r="E34" s="132" t="s">
        <v>7</v>
      </c>
      <c r="F34" s="133">
        <v>0.6</v>
      </c>
      <c r="G34" s="133">
        <v>0.8</v>
      </c>
      <c r="H34" s="142" t="s">
        <v>1</v>
      </c>
      <c r="I34" s="135">
        <v>1</v>
      </c>
      <c r="J34" s="132" t="s">
        <v>333</v>
      </c>
      <c r="K34" s="133">
        <v>0.25</v>
      </c>
      <c r="L34" s="133"/>
      <c r="M34" s="133"/>
      <c r="N34" s="133"/>
      <c r="O34" s="133">
        <v>0.15</v>
      </c>
      <c r="P34" s="133" t="s">
        <v>242</v>
      </c>
      <c r="Q34" s="133"/>
      <c r="R34" s="133"/>
      <c r="S34" s="133" t="s">
        <v>242</v>
      </c>
      <c r="T34" s="133" t="s">
        <v>242</v>
      </c>
      <c r="U34" s="133"/>
      <c r="V34" s="133">
        <f t="shared" si="0"/>
        <v>0.24</v>
      </c>
      <c r="W34" s="133">
        <f t="shared" si="1"/>
        <v>0.32000000000000006</v>
      </c>
      <c r="X34" s="143" t="s">
        <v>2</v>
      </c>
      <c r="Y34" s="133" t="s">
        <v>27</v>
      </c>
      <c r="Z34" s="179" t="s">
        <v>387</v>
      </c>
      <c r="AA34" s="165" t="s">
        <v>359</v>
      </c>
      <c r="AB34" s="184" t="s">
        <v>360</v>
      </c>
      <c r="AC34" s="133" t="s">
        <v>426</v>
      </c>
    </row>
    <row r="35" spans="1:29" s="141" customFormat="1" ht="51">
      <c r="A35" s="137">
        <v>26</v>
      </c>
      <c r="B35" s="138" t="s">
        <v>269</v>
      </c>
      <c r="C35" s="130" t="s">
        <v>297</v>
      </c>
      <c r="D35" s="130" t="s">
        <v>270</v>
      </c>
      <c r="E35" s="138" t="s">
        <v>7</v>
      </c>
      <c r="F35" s="139">
        <v>0.6</v>
      </c>
      <c r="G35" s="139">
        <v>0.8</v>
      </c>
      <c r="H35" s="142" t="s">
        <v>1</v>
      </c>
      <c r="I35" s="140">
        <v>1</v>
      </c>
      <c r="J35" s="130" t="s">
        <v>323</v>
      </c>
      <c r="K35" s="139">
        <v>0.25</v>
      </c>
      <c r="L35" s="139"/>
      <c r="M35" s="139"/>
      <c r="N35" s="139"/>
      <c r="O35" s="139">
        <v>0.15</v>
      </c>
      <c r="P35" s="139" t="s">
        <v>242</v>
      </c>
      <c r="Q35" s="139"/>
      <c r="R35" s="139" t="s">
        <v>242</v>
      </c>
      <c r="S35" s="139"/>
      <c r="T35" s="139" t="s">
        <v>242</v>
      </c>
      <c r="U35" s="139"/>
      <c r="V35" s="139">
        <f>+F35*(+K35+L35+M35+N35+O35)</f>
        <v>0.24</v>
      </c>
      <c r="W35" s="139">
        <f t="shared" si="1"/>
        <v>0.32000000000000006</v>
      </c>
      <c r="X35" s="143" t="s">
        <v>2</v>
      </c>
      <c r="Y35" s="139" t="s">
        <v>27</v>
      </c>
      <c r="Z35" s="182" t="s">
        <v>388</v>
      </c>
      <c r="AA35" s="166" t="s">
        <v>389</v>
      </c>
      <c r="AB35" s="185" t="s">
        <v>390</v>
      </c>
      <c r="AC35" s="139" t="s">
        <v>427</v>
      </c>
    </row>
    <row r="36" spans="1:29" s="141" customFormat="1" ht="204.6" customHeight="1">
      <c r="A36" s="131">
        <v>27</v>
      </c>
      <c r="B36" s="132" t="s">
        <v>272</v>
      </c>
      <c r="C36" s="132" t="s">
        <v>353</v>
      </c>
      <c r="D36" s="132" t="s">
        <v>273</v>
      </c>
      <c r="E36" s="132" t="s">
        <v>11</v>
      </c>
      <c r="F36" s="133">
        <v>0.6</v>
      </c>
      <c r="G36" s="133">
        <v>0.6</v>
      </c>
      <c r="H36" s="176" t="s">
        <v>2</v>
      </c>
      <c r="I36" s="135">
        <v>1</v>
      </c>
      <c r="J36" s="132" t="s">
        <v>329</v>
      </c>
      <c r="K36" s="133">
        <v>0.25</v>
      </c>
      <c r="L36" s="133"/>
      <c r="M36" s="133"/>
      <c r="N36" s="133"/>
      <c r="O36" s="133">
        <v>0.15</v>
      </c>
      <c r="P36" s="133" t="s">
        <v>242</v>
      </c>
      <c r="Q36" s="133"/>
      <c r="R36" s="133"/>
      <c r="S36" s="133" t="s">
        <v>242</v>
      </c>
      <c r="T36" s="133" t="s">
        <v>242</v>
      </c>
      <c r="U36" s="133"/>
      <c r="V36" s="133">
        <f t="shared" si="0"/>
        <v>0.24</v>
      </c>
      <c r="W36" s="133">
        <f t="shared" si="1"/>
        <v>0.24</v>
      </c>
      <c r="X36" s="175" t="s">
        <v>0</v>
      </c>
      <c r="Y36" s="133" t="s">
        <v>27</v>
      </c>
      <c r="Z36" s="169" t="s">
        <v>391</v>
      </c>
      <c r="AA36" s="165" t="s">
        <v>359</v>
      </c>
      <c r="AB36" s="184" t="s">
        <v>360</v>
      </c>
      <c r="AC36" s="133" t="s">
        <v>417</v>
      </c>
    </row>
    <row r="37" spans="1:29" s="141" customFormat="1" ht="174" customHeight="1">
      <c r="A37" s="137">
        <v>28</v>
      </c>
      <c r="B37" s="138" t="s">
        <v>274</v>
      </c>
      <c r="C37" s="130" t="s">
        <v>301</v>
      </c>
      <c r="D37" s="130" t="s">
        <v>317</v>
      </c>
      <c r="E37" s="138" t="s">
        <v>11</v>
      </c>
      <c r="F37" s="139">
        <v>0.6</v>
      </c>
      <c r="G37" s="139">
        <v>0.4</v>
      </c>
      <c r="H37" s="134" t="s">
        <v>2</v>
      </c>
      <c r="I37" s="140">
        <v>1</v>
      </c>
      <c r="J37" s="130" t="s">
        <v>322</v>
      </c>
      <c r="K37" s="139">
        <v>0.25</v>
      </c>
      <c r="L37" s="139"/>
      <c r="M37" s="139"/>
      <c r="N37" s="139"/>
      <c r="O37" s="139">
        <v>0.15</v>
      </c>
      <c r="P37" s="139" t="s">
        <v>242</v>
      </c>
      <c r="Q37" s="139"/>
      <c r="R37" s="139"/>
      <c r="S37" s="139" t="s">
        <v>242</v>
      </c>
      <c r="T37" s="139" t="s">
        <v>242</v>
      </c>
      <c r="U37" s="139"/>
      <c r="V37" s="139">
        <f t="shared" si="0"/>
        <v>0.24</v>
      </c>
      <c r="W37" s="139">
        <f t="shared" si="1"/>
        <v>0.16000000000000003</v>
      </c>
      <c r="X37" s="136" t="s">
        <v>0</v>
      </c>
      <c r="Y37" s="139" t="s">
        <v>27</v>
      </c>
      <c r="Z37" s="172" t="s">
        <v>392</v>
      </c>
      <c r="AA37" s="166" t="s">
        <v>359</v>
      </c>
      <c r="AB37" s="186" t="s">
        <v>373</v>
      </c>
      <c r="AC37" s="166" t="s">
        <v>428</v>
      </c>
    </row>
    <row r="38" spans="1:29" s="164" customFormat="1" ht="175.5" customHeight="1">
      <c r="A38" s="131">
        <v>29</v>
      </c>
      <c r="B38" s="132" t="s">
        <v>274</v>
      </c>
      <c r="C38" s="132" t="s">
        <v>301</v>
      </c>
      <c r="D38" s="132" t="s">
        <v>320</v>
      </c>
      <c r="E38" s="132" t="s">
        <v>7</v>
      </c>
      <c r="F38" s="133">
        <v>0.4</v>
      </c>
      <c r="G38" s="133">
        <v>0.4</v>
      </c>
      <c r="H38" s="134" t="s">
        <v>2</v>
      </c>
      <c r="I38" s="135">
        <v>1</v>
      </c>
      <c r="J38" s="132" t="s">
        <v>321</v>
      </c>
      <c r="K38" s="133">
        <v>0</v>
      </c>
      <c r="L38" s="133">
        <v>0.15</v>
      </c>
      <c r="M38" s="133"/>
      <c r="N38" s="133"/>
      <c r="O38" s="133">
        <v>0.15</v>
      </c>
      <c r="P38" s="133" t="s">
        <v>242</v>
      </c>
      <c r="Q38" s="133"/>
      <c r="R38" s="133" t="s">
        <v>242</v>
      </c>
      <c r="S38" s="133"/>
      <c r="T38" s="133" t="s">
        <v>242</v>
      </c>
      <c r="U38" s="133"/>
      <c r="V38" s="133">
        <f t="shared" si="0"/>
        <v>0.12</v>
      </c>
      <c r="W38" s="133">
        <f t="shared" si="1"/>
        <v>0.12</v>
      </c>
      <c r="X38" s="136" t="s">
        <v>0</v>
      </c>
      <c r="Y38" s="133" t="s">
        <v>27</v>
      </c>
      <c r="Z38" s="169" t="s">
        <v>393</v>
      </c>
      <c r="AA38" s="165" t="s">
        <v>359</v>
      </c>
      <c r="AB38" s="184" t="s">
        <v>360</v>
      </c>
      <c r="AC38" s="133" t="s">
        <v>429</v>
      </c>
    </row>
    <row r="39" spans="1:29" s="164" customFormat="1" ht="191.45" customHeight="1">
      <c r="A39" s="137">
        <v>30</v>
      </c>
      <c r="B39" s="138" t="s">
        <v>274</v>
      </c>
      <c r="C39" s="130" t="s">
        <v>301</v>
      </c>
      <c r="D39" s="130" t="s">
        <v>319</v>
      </c>
      <c r="E39" s="138" t="s">
        <v>11</v>
      </c>
      <c r="F39" s="139">
        <v>0.6</v>
      </c>
      <c r="G39" s="139">
        <v>0.4</v>
      </c>
      <c r="H39" s="134" t="s">
        <v>2</v>
      </c>
      <c r="I39" s="140">
        <v>1</v>
      </c>
      <c r="J39" s="130" t="s">
        <v>318</v>
      </c>
      <c r="K39" s="139">
        <v>0.25</v>
      </c>
      <c r="L39" s="139"/>
      <c r="M39" s="139"/>
      <c r="N39" s="139"/>
      <c r="O39" s="139">
        <v>0.15</v>
      </c>
      <c r="P39" s="139" t="s">
        <v>242</v>
      </c>
      <c r="Q39" s="139"/>
      <c r="R39" s="139" t="s">
        <v>242</v>
      </c>
      <c r="S39" s="139"/>
      <c r="T39" s="139" t="s">
        <v>242</v>
      </c>
      <c r="U39" s="139"/>
      <c r="V39" s="139">
        <f t="shared" si="0"/>
        <v>0.24</v>
      </c>
      <c r="W39" s="139">
        <f t="shared" si="1"/>
        <v>0.16000000000000003</v>
      </c>
      <c r="X39" s="136" t="s">
        <v>0</v>
      </c>
      <c r="Y39" s="139" t="s">
        <v>27</v>
      </c>
      <c r="Z39" s="172" t="s">
        <v>394</v>
      </c>
      <c r="AA39" s="166" t="s">
        <v>359</v>
      </c>
      <c r="AB39" s="186" t="s">
        <v>373</v>
      </c>
      <c r="AC39" s="166" t="s">
        <v>430</v>
      </c>
    </row>
    <row r="40" spans="1:29" s="164" customFormat="1" ht="205.5" customHeight="1">
      <c r="A40" s="131">
        <v>31</v>
      </c>
      <c r="B40" s="132" t="s">
        <v>275</v>
      </c>
      <c r="C40" s="132" t="s">
        <v>301</v>
      </c>
      <c r="D40" s="132" t="s">
        <v>283</v>
      </c>
      <c r="E40" s="132" t="s">
        <v>307</v>
      </c>
      <c r="F40" s="133">
        <v>0.8</v>
      </c>
      <c r="G40" s="133">
        <v>0.8</v>
      </c>
      <c r="H40" s="146" t="s">
        <v>1</v>
      </c>
      <c r="I40" s="135">
        <v>3</v>
      </c>
      <c r="J40" s="132" t="s">
        <v>305</v>
      </c>
      <c r="K40" s="133">
        <v>0.25</v>
      </c>
      <c r="L40" s="133">
        <v>0</v>
      </c>
      <c r="M40" s="133"/>
      <c r="N40" s="133"/>
      <c r="O40" s="133">
        <v>0.15</v>
      </c>
      <c r="P40" s="133" t="s">
        <v>242</v>
      </c>
      <c r="Q40" s="133"/>
      <c r="R40" s="133"/>
      <c r="S40" s="133" t="s">
        <v>242</v>
      </c>
      <c r="T40" s="133" t="s">
        <v>242</v>
      </c>
      <c r="U40" s="133"/>
      <c r="V40" s="133">
        <f t="shared" si="0"/>
        <v>0.32000000000000006</v>
      </c>
      <c r="W40" s="133">
        <f t="shared" si="1"/>
        <v>0.32000000000000006</v>
      </c>
      <c r="X40" s="143" t="s">
        <v>2</v>
      </c>
      <c r="Y40" s="133" t="s">
        <v>27</v>
      </c>
      <c r="Z40" s="169" t="s">
        <v>395</v>
      </c>
      <c r="AA40" s="165" t="s">
        <v>359</v>
      </c>
      <c r="AB40" s="184" t="s">
        <v>360</v>
      </c>
      <c r="AC40" s="133" t="s">
        <v>417</v>
      </c>
    </row>
    <row r="41" spans="1:29" s="164" customFormat="1" ht="187.5" customHeight="1">
      <c r="A41" s="137">
        <v>32</v>
      </c>
      <c r="B41" s="138" t="s">
        <v>275</v>
      </c>
      <c r="C41" s="130" t="s">
        <v>301</v>
      </c>
      <c r="D41" s="130" t="s">
        <v>276</v>
      </c>
      <c r="E41" s="138" t="s">
        <v>307</v>
      </c>
      <c r="F41" s="139">
        <v>0.4</v>
      </c>
      <c r="G41" s="139">
        <v>0.6</v>
      </c>
      <c r="H41" s="147" t="s">
        <v>2</v>
      </c>
      <c r="I41" s="140">
        <v>4</v>
      </c>
      <c r="J41" s="130" t="s">
        <v>304</v>
      </c>
      <c r="K41" s="139">
        <v>0.25</v>
      </c>
      <c r="L41" s="139">
        <v>0</v>
      </c>
      <c r="M41" s="139"/>
      <c r="N41" s="139"/>
      <c r="O41" s="139">
        <v>0.15</v>
      </c>
      <c r="P41" s="139" t="s">
        <v>242</v>
      </c>
      <c r="Q41" s="139"/>
      <c r="R41" s="139"/>
      <c r="S41" s="139" t="s">
        <v>242</v>
      </c>
      <c r="T41" s="139" t="s">
        <v>242</v>
      </c>
      <c r="U41" s="139"/>
      <c r="V41" s="139">
        <f t="shared" si="0"/>
        <v>0.16000000000000003</v>
      </c>
      <c r="W41" s="139">
        <f t="shared" si="1"/>
        <v>0.24</v>
      </c>
      <c r="X41" s="148" t="s">
        <v>0</v>
      </c>
      <c r="Y41" s="139" t="s">
        <v>27</v>
      </c>
      <c r="Z41" s="172" t="s">
        <v>396</v>
      </c>
      <c r="AA41" s="166" t="s">
        <v>359</v>
      </c>
      <c r="AB41" s="186" t="s">
        <v>373</v>
      </c>
      <c r="AC41" s="166" t="s">
        <v>416</v>
      </c>
    </row>
    <row r="42" spans="1:29" s="164" customFormat="1" ht="216.75">
      <c r="A42" s="131">
        <v>33</v>
      </c>
      <c r="B42" s="132" t="s">
        <v>275</v>
      </c>
      <c r="C42" s="132" t="s">
        <v>301</v>
      </c>
      <c r="D42" s="132" t="s">
        <v>277</v>
      </c>
      <c r="E42" s="132" t="s">
        <v>11</v>
      </c>
      <c r="F42" s="133">
        <v>0.6</v>
      </c>
      <c r="G42" s="133">
        <v>0.8</v>
      </c>
      <c r="H42" s="146" t="s">
        <v>1</v>
      </c>
      <c r="I42" s="135">
        <v>2</v>
      </c>
      <c r="J42" s="132" t="s">
        <v>309</v>
      </c>
      <c r="K42" s="133">
        <v>0.25</v>
      </c>
      <c r="L42" s="133">
        <v>0</v>
      </c>
      <c r="M42" s="133"/>
      <c r="N42" s="133"/>
      <c r="O42" s="133">
        <v>0.15</v>
      </c>
      <c r="P42" s="133" t="s">
        <v>242</v>
      </c>
      <c r="Q42" s="133"/>
      <c r="R42" s="133"/>
      <c r="S42" s="133" t="s">
        <v>242</v>
      </c>
      <c r="T42" s="133" t="s">
        <v>242</v>
      </c>
      <c r="U42" s="133"/>
      <c r="V42" s="133">
        <f t="shared" si="0"/>
        <v>0.24</v>
      </c>
      <c r="W42" s="133">
        <f t="shared" si="1"/>
        <v>0.32000000000000006</v>
      </c>
      <c r="X42" s="143" t="s">
        <v>2</v>
      </c>
      <c r="Y42" s="133" t="s">
        <v>27</v>
      </c>
      <c r="Z42" s="169" t="s">
        <v>397</v>
      </c>
      <c r="AA42" s="165" t="s">
        <v>359</v>
      </c>
      <c r="AB42" s="184" t="s">
        <v>360</v>
      </c>
      <c r="AC42" s="133" t="s">
        <v>417</v>
      </c>
    </row>
    <row r="43" spans="1:29" s="164" customFormat="1" ht="165.6" customHeight="1">
      <c r="A43" s="137">
        <v>34</v>
      </c>
      <c r="B43" s="138" t="s">
        <v>278</v>
      </c>
      <c r="C43" s="130" t="s">
        <v>301</v>
      </c>
      <c r="D43" s="130" t="s">
        <v>279</v>
      </c>
      <c r="E43" s="138" t="s">
        <v>7</v>
      </c>
      <c r="F43" s="139">
        <v>0.8</v>
      </c>
      <c r="G43" s="139">
        <v>0.6</v>
      </c>
      <c r="H43" s="146" t="s">
        <v>1</v>
      </c>
      <c r="I43" s="140">
        <v>1</v>
      </c>
      <c r="J43" s="130" t="s">
        <v>316</v>
      </c>
      <c r="K43" s="139">
        <v>0.25</v>
      </c>
      <c r="L43" s="139">
        <v>0</v>
      </c>
      <c r="M43" s="139"/>
      <c r="N43" s="139"/>
      <c r="O43" s="139">
        <v>0.15</v>
      </c>
      <c r="P43" s="139" t="s">
        <v>242</v>
      </c>
      <c r="Q43" s="139"/>
      <c r="R43" s="139"/>
      <c r="S43" s="139" t="s">
        <v>242</v>
      </c>
      <c r="T43" s="139" t="s">
        <v>242</v>
      </c>
      <c r="U43" s="139"/>
      <c r="V43" s="139">
        <f t="shared" si="0"/>
        <v>0.32000000000000006</v>
      </c>
      <c r="W43" s="139">
        <f t="shared" si="1"/>
        <v>0.24</v>
      </c>
      <c r="X43" s="143" t="s">
        <v>2</v>
      </c>
      <c r="Y43" s="139" t="s">
        <v>27</v>
      </c>
      <c r="Z43" s="172" t="s">
        <v>398</v>
      </c>
      <c r="AA43" s="166" t="s">
        <v>359</v>
      </c>
      <c r="AB43" s="186" t="s">
        <v>373</v>
      </c>
      <c r="AC43" s="166" t="s">
        <v>416</v>
      </c>
    </row>
    <row r="44" spans="1:29" s="164" customFormat="1" ht="152.44999999999999" customHeight="1">
      <c r="A44" s="131">
        <v>35</v>
      </c>
      <c r="B44" s="132" t="s">
        <v>278</v>
      </c>
      <c r="C44" s="132" t="s">
        <v>301</v>
      </c>
      <c r="D44" s="132" t="s">
        <v>280</v>
      </c>
      <c r="E44" s="132" t="s">
        <v>7</v>
      </c>
      <c r="F44" s="133">
        <v>0.8</v>
      </c>
      <c r="G44" s="133">
        <v>0.6</v>
      </c>
      <c r="H44" s="146" t="s">
        <v>1</v>
      </c>
      <c r="I44" s="135">
        <v>1</v>
      </c>
      <c r="J44" s="132" t="s">
        <v>315</v>
      </c>
      <c r="K44" s="133">
        <v>0.25</v>
      </c>
      <c r="L44" s="133">
        <v>0</v>
      </c>
      <c r="M44" s="133"/>
      <c r="N44" s="133"/>
      <c r="O44" s="133">
        <v>0.15</v>
      </c>
      <c r="P44" s="133" t="s">
        <v>242</v>
      </c>
      <c r="Q44" s="133"/>
      <c r="R44" s="133"/>
      <c r="S44" s="133" t="s">
        <v>242</v>
      </c>
      <c r="T44" s="133" t="s">
        <v>242</v>
      </c>
      <c r="U44" s="133"/>
      <c r="V44" s="133">
        <f t="shared" si="0"/>
        <v>0.32000000000000006</v>
      </c>
      <c r="W44" s="133">
        <f t="shared" si="1"/>
        <v>0.24</v>
      </c>
      <c r="X44" s="136" t="s">
        <v>0</v>
      </c>
      <c r="Y44" s="133" t="s">
        <v>27</v>
      </c>
      <c r="Z44" s="169" t="s">
        <v>399</v>
      </c>
      <c r="AA44" s="165" t="s">
        <v>359</v>
      </c>
      <c r="AB44" s="184" t="s">
        <v>360</v>
      </c>
      <c r="AC44" s="133" t="s">
        <v>417</v>
      </c>
    </row>
    <row r="45" spans="1:29" s="164" customFormat="1" ht="95.45" customHeight="1">
      <c r="A45" s="137">
        <v>36</v>
      </c>
      <c r="B45" s="138" t="s">
        <v>278</v>
      </c>
      <c r="C45" s="130" t="s">
        <v>301</v>
      </c>
      <c r="D45" s="130" t="s">
        <v>281</v>
      </c>
      <c r="E45" s="138" t="s">
        <v>308</v>
      </c>
      <c r="F45" s="139">
        <v>0.6</v>
      </c>
      <c r="G45" s="139">
        <v>0.8</v>
      </c>
      <c r="H45" s="142" t="s">
        <v>1</v>
      </c>
      <c r="I45" s="140">
        <v>1</v>
      </c>
      <c r="J45" s="130" t="s">
        <v>314</v>
      </c>
      <c r="K45" s="139">
        <v>0.25</v>
      </c>
      <c r="L45" s="139">
        <v>0</v>
      </c>
      <c r="M45" s="139"/>
      <c r="N45" s="139"/>
      <c r="O45" s="139">
        <v>0.15</v>
      </c>
      <c r="P45" s="139" t="s">
        <v>242</v>
      </c>
      <c r="Q45" s="139"/>
      <c r="R45" s="139"/>
      <c r="S45" s="139" t="s">
        <v>242</v>
      </c>
      <c r="T45" s="139" t="s">
        <v>242</v>
      </c>
      <c r="U45" s="139"/>
      <c r="V45" s="139">
        <f t="shared" si="0"/>
        <v>0.24</v>
      </c>
      <c r="W45" s="139">
        <f t="shared" si="1"/>
        <v>0.32000000000000006</v>
      </c>
      <c r="X45" s="143" t="s">
        <v>2</v>
      </c>
      <c r="Y45" s="139" t="s">
        <v>27</v>
      </c>
      <c r="Z45" s="172" t="s">
        <v>400</v>
      </c>
      <c r="AA45" s="166" t="s">
        <v>359</v>
      </c>
      <c r="AB45" s="186" t="s">
        <v>373</v>
      </c>
      <c r="AC45" s="166" t="s">
        <v>416</v>
      </c>
    </row>
    <row r="46" spans="1:29" s="164" customFormat="1" ht="114.75">
      <c r="A46" s="131">
        <v>37</v>
      </c>
      <c r="B46" s="132" t="s">
        <v>278</v>
      </c>
      <c r="C46" s="132" t="s">
        <v>301</v>
      </c>
      <c r="D46" s="132" t="s">
        <v>282</v>
      </c>
      <c r="E46" s="132" t="s">
        <v>7</v>
      </c>
      <c r="F46" s="133">
        <v>0.6</v>
      </c>
      <c r="G46" s="133">
        <v>0.6</v>
      </c>
      <c r="H46" s="134" t="s">
        <v>2</v>
      </c>
      <c r="I46" s="135">
        <v>1</v>
      </c>
      <c r="J46" s="132" t="s">
        <v>313</v>
      </c>
      <c r="K46" s="133">
        <v>0.25</v>
      </c>
      <c r="L46" s="133">
        <v>0</v>
      </c>
      <c r="M46" s="133"/>
      <c r="N46" s="133"/>
      <c r="O46" s="133">
        <v>0.15</v>
      </c>
      <c r="P46" s="133" t="s">
        <v>242</v>
      </c>
      <c r="Q46" s="133"/>
      <c r="R46" s="133"/>
      <c r="S46" s="133" t="s">
        <v>242</v>
      </c>
      <c r="T46" s="133" t="s">
        <v>242</v>
      </c>
      <c r="U46" s="133"/>
      <c r="V46" s="133">
        <f t="shared" si="0"/>
        <v>0.24</v>
      </c>
      <c r="W46" s="133">
        <f t="shared" si="1"/>
        <v>0.24</v>
      </c>
      <c r="X46" s="136" t="s">
        <v>0</v>
      </c>
      <c r="Y46" s="133" t="s">
        <v>27</v>
      </c>
      <c r="Z46" s="169" t="s">
        <v>401</v>
      </c>
      <c r="AA46" s="165" t="s">
        <v>359</v>
      </c>
      <c r="AB46" s="184" t="s">
        <v>360</v>
      </c>
      <c r="AC46" s="133" t="s">
        <v>431</v>
      </c>
    </row>
    <row r="47" spans="1:29" s="164" customFormat="1" ht="165.75">
      <c r="A47" s="137">
        <v>38</v>
      </c>
      <c r="B47" s="138" t="s">
        <v>284</v>
      </c>
      <c r="C47" s="130" t="s">
        <v>301</v>
      </c>
      <c r="D47" s="130" t="s">
        <v>312</v>
      </c>
      <c r="E47" s="138" t="s">
        <v>13</v>
      </c>
      <c r="F47" s="139">
        <v>0.6</v>
      </c>
      <c r="G47" s="139">
        <v>0.8</v>
      </c>
      <c r="H47" s="142" t="s">
        <v>1</v>
      </c>
      <c r="I47" s="140">
        <v>2</v>
      </c>
      <c r="J47" s="130" t="s">
        <v>337</v>
      </c>
      <c r="K47" s="139">
        <v>0.25</v>
      </c>
      <c r="L47" s="139">
        <v>0</v>
      </c>
      <c r="M47" s="139"/>
      <c r="N47" s="139"/>
      <c r="O47" s="139">
        <v>0.15</v>
      </c>
      <c r="P47" s="139" t="s">
        <v>242</v>
      </c>
      <c r="Q47" s="139"/>
      <c r="R47" s="139"/>
      <c r="S47" s="139" t="s">
        <v>242</v>
      </c>
      <c r="T47" s="139" t="s">
        <v>242</v>
      </c>
      <c r="U47" s="139"/>
      <c r="V47" s="139">
        <f t="shared" si="0"/>
        <v>0.24</v>
      </c>
      <c r="W47" s="139">
        <f t="shared" si="1"/>
        <v>0.32000000000000006</v>
      </c>
      <c r="X47" s="143" t="s">
        <v>2</v>
      </c>
      <c r="Y47" s="139" t="s">
        <v>286</v>
      </c>
      <c r="Z47" s="172" t="s">
        <v>402</v>
      </c>
      <c r="AA47" s="166" t="s">
        <v>359</v>
      </c>
      <c r="AB47" s="186" t="s">
        <v>373</v>
      </c>
      <c r="AC47" s="166" t="s">
        <v>430</v>
      </c>
    </row>
    <row r="48" spans="1:29" s="164" customFormat="1" ht="162" customHeight="1">
      <c r="A48" s="131">
        <v>39</v>
      </c>
      <c r="B48" s="132" t="s">
        <v>284</v>
      </c>
      <c r="C48" s="132" t="s">
        <v>301</v>
      </c>
      <c r="D48" s="132" t="s">
        <v>289</v>
      </c>
      <c r="E48" s="132" t="s">
        <v>13</v>
      </c>
      <c r="F48" s="133">
        <v>0.6</v>
      </c>
      <c r="G48" s="133">
        <v>0.6</v>
      </c>
      <c r="H48" s="134" t="s">
        <v>2</v>
      </c>
      <c r="I48" s="135">
        <v>2</v>
      </c>
      <c r="J48" s="132" t="s">
        <v>336</v>
      </c>
      <c r="K48" s="133">
        <v>0.25</v>
      </c>
      <c r="L48" s="133">
        <v>0</v>
      </c>
      <c r="M48" s="133"/>
      <c r="N48" s="133"/>
      <c r="O48" s="133">
        <v>0.15</v>
      </c>
      <c r="P48" s="133" t="s">
        <v>242</v>
      </c>
      <c r="Q48" s="133"/>
      <c r="R48" s="133"/>
      <c r="S48" s="133" t="s">
        <v>242</v>
      </c>
      <c r="T48" s="133" t="s">
        <v>242</v>
      </c>
      <c r="U48" s="133"/>
      <c r="V48" s="133">
        <f t="shared" si="0"/>
        <v>0.24</v>
      </c>
      <c r="W48" s="133">
        <f t="shared" si="1"/>
        <v>0.24</v>
      </c>
      <c r="X48" s="136" t="s">
        <v>0</v>
      </c>
      <c r="Y48" s="133" t="s">
        <v>286</v>
      </c>
      <c r="Z48" s="180" t="s">
        <v>403</v>
      </c>
      <c r="AA48" s="165" t="s">
        <v>359</v>
      </c>
      <c r="AB48" s="184" t="s">
        <v>360</v>
      </c>
      <c r="AC48" s="133" t="s">
        <v>432</v>
      </c>
    </row>
    <row r="49" spans="1:29" s="164" customFormat="1" ht="162" customHeight="1">
      <c r="A49" s="137">
        <v>40</v>
      </c>
      <c r="B49" s="138" t="s">
        <v>284</v>
      </c>
      <c r="C49" s="130" t="s">
        <v>301</v>
      </c>
      <c r="D49" s="130" t="s">
        <v>290</v>
      </c>
      <c r="E49" s="138" t="s">
        <v>7</v>
      </c>
      <c r="F49" s="139">
        <v>0.8</v>
      </c>
      <c r="G49" s="139">
        <v>0.6</v>
      </c>
      <c r="H49" s="142" t="s">
        <v>1</v>
      </c>
      <c r="I49" s="140">
        <v>1</v>
      </c>
      <c r="J49" s="130" t="s">
        <v>335</v>
      </c>
      <c r="K49" s="139">
        <v>0.25</v>
      </c>
      <c r="L49" s="139">
        <v>0</v>
      </c>
      <c r="M49" s="139"/>
      <c r="N49" s="139"/>
      <c r="O49" s="139">
        <v>0.15</v>
      </c>
      <c r="P49" s="139" t="s">
        <v>242</v>
      </c>
      <c r="Q49" s="139"/>
      <c r="R49" s="139"/>
      <c r="S49" s="139" t="s">
        <v>242</v>
      </c>
      <c r="T49" s="139" t="s">
        <v>242</v>
      </c>
      <c r="U49" s="139"/>
      <c r="V49" s="139">
        <f t="shared" si="0"/>
        <v>0.32000000000000006</v>
      </c>
      <c r="W49" s="139">
        <f t="shared" si="1"/>
        <v>0.24</v>
      </c>
      <c r="X49" s="136" t="s">
        <v>0</v>
      </c>
      <c r="Y49" s="139" t="s">
        <v>286</v>
      </c>
      <c r="Z49" s="183" t="s">
        <v>404</v>
      </c>
      <c r="AA49" s="166" t="s">
        <v>359</v>
      </c>
      <c r="AB49" s="186" t="s">
        <v>373</v>
      </c>
      <c r="AC49" s="166" t="s">
        <v>433</v>
      </c>
    </row>
    <row r="50" spans="1:29" s="164" customFormat="1" ht="199.5" customHeight="1">
      <c r="A50" s="131">
        <v>41</v>
      </c>
      <c r="B50" s="132" t="s">
        <v>285</v>
      </c>
      <c r="C50" s="132" t="s">
        <v>302</v>
      </c>
      <c r="D50" s="132" t="s">
        <v>287</v>
      </c>
      <c r="E50" s="132" t="s">
        <v>6</v>
      </c>
      <c r="F50" s="133">
        <v>0.4</v>
      </c>
      <c r="G50" s="133">
        <v>0.6</v>
      </c>
      <c r="H50" s="134" t="s">
        <v>2</v>
      </c>
      <c r="I50" s="135">
        <v>1</v>
      </c>
      <c r="J50" s="132" t="s">
        <v>328</v>
      </c>
      <c r="K50" s="133">
        <v>0.25</v>
      </c>
      <c r="L50" s="133">
        <v>0</v>
      </c>
      <c r="M50" s="133"/>
      <c r="N50" s="133"/>
      <c r="O50" s="133">
        <v>0.15</v>
      </c>
      <c r="P50" s="133" t="s">
        <v>242</v>
      </c>
      <c r="Q50" s="133"/>
      <c r="R50" s="133"/>
      <c r="S50" s="133" t="s">
        <v>242</v>
      </c>
      <c r="T50" s="133" t="s">
        <v>242</v>
      </c>
      <c r="U50" s="133"/>
      <c r="V50" s="133">
        <f t="shared" si="0"/>
        <v>0.16000000000000003</v>
      </c>
      <c r="W50" s="133">
        <f t="shared" si="1"/>
        <v>0.24</v>
      </c>
      <c r="X50" s="136" t="s">
        <v>0</v>
      </c>
      <c r="Y50" s="133" t="s">
        <v>27</v>
      </c>
      <c r="Z50" s="169" t="s">
        <v>405</v>
      </c>
      <c r="AA50" s="165" t="s">
        <v>359</v>
      </c>
      <c r="AB50" s="184" t="s">
        <v>360</v>
      </c>
      <c r="AC50" s="133" t="s">
        <v>434</v>
      </c>
    </row>
    <row r="51" spans="1:29" s="164" customFormat="1" ht="157.5" customHeight="1" thickBot="1">
      <c r="A51" s="149">
        <v>42</v>
      </c>
      <c r="B51" s="150" t="s">
        <v>285</v>
      </c>
      <c r="C51" s="151" t="s">
        <v>302</v>
      </c>
      <c r="D51" s="151" t="s">
        <v>288</v>
      </c>
      <c r="E51" s="150" t="s">
        <v>11</v>
      </c>
      <c r="F51" s="152">
        <v>0.4</v>
      </c>
      <c r="G51" s="152">
        <v>0.8</v>
      </c>
      <c r="H51" s="153" t="s">
        <v>1</v>
      </c>
      <c r="I51" s="154">
        <v>3</v>
      </c>
      <c r="J51" s="151" t="s">
        <v>306</v>
      </c>
      <c r="K51" s="152">
        <v>0.25</v>
      </c>
      <c r="L51" s="152">
        <v>0</v>
      </c>
      <c r="M51" s="152"/>
      <c r="N51" s="152"/>
      <c r="O51" s="152">
        <v>0.15</v>
      </c>
      <c r="P51" s="152" t="s">
        <v>242</v>
      </c>
      <c r="Q51" s="152"/>
      <c r="R51" s="152"/>
      <c r="S51" s="152" t="s">
        <v>242</v>
      </c>
      <c r="T51" s="152" t="s">
        <v>242</v>
      </c>
      <c r="U51" s="152"/>
      <c r="V51" s="152">
        <f>+F51*(+K51+L51+M51+N51+O51)</f>
        <v>0.16000000000000003</v>
      </c>
      <c r="W51" s="152">
        <f t="shared" si="1"/>
        <v>0.32000000000000006</v>
      </c>
      <c r="X51" s="155" t="s">
        <v>0</v>
      </c>
      <c r="Y51" s="152" t="s">
        <v>27</v>
      </c>
      <c r="Z51" s="172" t="s">
        <v>406</v>
      </c>
      <c r="AA51" s="166" t="s">
        <v>359</v>
      </c>
      <c r="AB51" s="186" t="s">
        <v>373</v>
      </c>
      <c r="AC51" s="166" t="s">
        <v>435</v>
      </c>
    </row>
    <row r="52" spans="1:29" ht="12.75" customHeight="1">
      <c r="A52" s="213"/>
      <c r="B52" s="213"/>
      <c r="C52" s="213"/>
      <c r="D52" s="158"/>
      <c r="E52" s="158"/>
      <c r="F52" s="158"/>
      <c r="G52" s="158"/>
      <c r="H52" s="158"/>
      <c r="I52" s="159"/>
      <c r="J52" s="158"/>
      <c r="K52" s="158"/>
      <c r="L52" s="158"/>
      <c r="M52" s="158"/>
      <c r="N52" s="158"/>
      <c r="O52" s="158"/>
      <c r="P52" s="158"/>
      <c r="Q52" s="158"/>
      <c r="R52" s="158"/>
      <c r="S52" s="158"/>
      <c r="T52" s="158"/>
      <c r="U52" s="158"/>
      <c r="V52" s="158"/>
      <c r="W52" s="158"/>
      <c r="X52" s="158"/>
      <c r="Y52" s="158"/>
      <c r="Z52" s="158"/>
      <c r="AA52" s="158"/>
      <c r="AB52" s="158"/>
    </row>
  </sheetData>
  <autoFilter ref="A9:AB51" xr:uid="{00000000-0009-0000-0000-000000000000}"/>
  <dataConsolidate/>
  <mergeCells count="36">
    <mergeCell ref="D3:AC3"/>
    <mergeCell ref="D2:AC2"/>
    <mergeCell ref="D1:AC1"/>
    <mergeCell ref="AC6:AC9"/>
    <mergeCell ref="AB6:AB9"/>
    <mergeCell ref="O6:O9"/>
    <mergeCell ref="Z6:Z9"/>
    <mergeCell ref="I5:I9"/>
    <mergeCell ref="J5:J9"/>
    <mergeCell ref="K5:U5"/>
    <mergeCell ref="U6:U9"/>
    <mergeCell ref="V6:V9"/>
    <mergeCell ref="W6:W9"/>
    <mergeCell ref="P6:P9"/>
    <mergeCell ref="Q6:Q9"/>
    <mergeCell ref="R6:R9"/>
    <mergeCell ref="S6:S9"/>
    <mergeCell ref="T6:T9"/>
    <mergeCell ref="Z5:AC5"/>
    <mergeCell ref="F6:F9"/>
    <mergeCell ref="G6:G9"/>
    <mergeCell ref="N6:N9"/>
    <mergeCell ref="F5:H5"/>
    <mergeCell ref="A52:C52"/>
    <mergeCell ref="A1:C3"/>
    <mergeCell ref="A5:A9"/>
    <mergeCell ref="B5:B9"/>
    <mergeCell ref="C5:C9"/>
    <mergeCell ref="D5:D9"/>
    <mergeCell ref="E5:E9"/>
    <mergeCell ref="V5:X5"/>
    <mergeCell ref="Y5:Y9"/>
    <mergeCell ref="K6:K9"/>
    <mergeCell ref="L6:L9"/>
    <mergeCell ref="M6:M9"/>
    <mergeCell ref="AA6:AA9"/>
  </mergeCells>
  <dataValidations disablePrompts="1" count="1">
    <dataValidation type="list" allowBlank="1" showErrorMessage="1" sqref="Y36:Y49 Y17:Y24" xr:uid="{00000000-0002-0000-0000-000000000000}">
      <formula1>#REF!</formula1>
    </dataValidation>
  </dataValidations>
  <hyperlinks>
    <hyperlink ref="Z10" r:id="rId1" display="https://drive.google.com/drive/folders/1Pnhek1ybCtbLHQ8ye4RjGsUlQYAL1rgs?usp=drive_link" xr:uid="{00000000-0004-0000-0000-000000000000}"/>
    <hyperlink ref="Z11" r:id="rId2" display="https://drive.google.com/drive/folders/1Bb90s7LGJEtfsabhYoPIbK_1Yve982oy?usp=drive_link" xr:uid="{00000000-0004-0000-0000-000001000000}"/>
    <hyperlink ref="Z12" r:id="rId3" display="https://drive.google.com/drive/folders/1qiQe151ZGF_HIMl2e5ksFhHCRX_9rWP6?usp=drive_link" xr:uid="{00000000-0004-0000-0000-000002000000}"/>
    <hyperlink ref="Z15" r:id="rId4" display="https://drive.google.com/drive/folders/1hBLXPKRSIfNWN6kNrjQ4GEudxoqrUfkb?usp=drive_link" xr:uid="{00000000-0004-0000-0000-000003000000}"/>
    <hyperlink ref="Z16" r:id="rId5" display="https://drive.google.com/drive/folders/17RIl3cwDcmeEjNXLKNmv4wttFkNyJs4H?usp=drive_link" xr:uid="{00000000-0004-0000-0000-000004000000}"/>
    <hyperlink ref="Z17" r:id="rId6" display="https://drive.google.com/drive/folders/1jEu-qmVa_RKraG5a2v9PmD3huJQOQCFb?usp=drive_link" xr:uid="{00000000-0004-0000-0000-000005000000}"/>
    <hyperlink ref="Z18" r:id="rId7" display="https://drive.google.com/drive/folders/1Op2m94di6U7lBmuymjSe5e4PZIgFeT1I?usp=drive_link" xr:uid="{00000000-0004-0000-0000-000006000000}"/>
    <hyperlink ref="Z19" r:id="rId8" display="https://drive.google.com/drive/folders/1PN8kFPSETDP2i0Ta9TDus8Z0vyjQW-4k?usp=drive_link" xr:uid="{00000000-0004-0000-0000-000007000000}"/>
    <hyperlink ref="Z20" r:id="rId9" display="https://drive.google.com/drive/folders/13HOxU6j-RiELY_07RBpyW8YTi_IMpxza?usp=drive_link" xr:uid="{00000000-0004-0000-0000-000008000000}"/>
    <hyperlink ref="Z21" r:id="rId10" display="https://drive.google.com/drive/folders/1zbHICazQ0MQGfAPvs5B7Pb2BmSAYwqgq?usp=drive_link" xr:uid="{00000000-0004-0000-0000-000009000000}"/>
    <hyperlink ref="Z22" r:id="rId11" display="https://drive.google.com/drive/folders/1ihpfKIuct-WxR_y04w2D3fO8iwWHvH8x?usp=drive_link" xr:uid="{00000000-0004-0000-0000-00000A000000}"/>
    <hyperlink ref="Z23" r:id="rId12" display="https://drive.google.com/drive/folders/1MFyLrfmhi6hdHlKhus3QpzMcMJT7wxDc?usp=drive_link" xr:uid="{00000000-0004-0000-0000-00000B000000}"/>
    <hyperlink ref="Z24" r:id="rId13" display="https://drive.google.com/drive/folders/1jGYFTjsNKlvqasKvSHB4HYnaKa8ciryP?usp=drive_link" xr:uid="{00000000-0004-0000-0000-00000C000000}"/>
    <hyperlink ref="Z25" r:id="rId14" display="https://drive.google.com/drive/folders/1GJa22AkzvZux0sbmAp3f-6aJpxEtMezJ?usp=drive_link" xr:uid="{00000000-0004-0000-0000-00000D000000}"/>
    <hyperlink ref="Z26" r:id="rId15" display="https://drive.google.com/drive/folders/156tAfQ7anF05Ph7jVy9v8ft3hR3VyUxR?usp=drive_link" xr:uid="{00000000-0004-0000-0000-00000E000000}"/>
    <hyperlink ref="Z27" r:id="rId16" display="https://drive.google.com/drive/folders/1zRaT1QrqLCGOgYEqKJ1Wy-oqoDnHuKGp?usp=drive_link" xr:uid="{00000000-0004-0000-0000-00000F000000}"/>
    <hyperlink ref="Z28" r:id="rId17" display="https://drive.google.com/drive/folders/1dUb_U2xycdjuz2PXyOkyCzENDpFby6pM?usp=drive_link" xr:uid="{00000000-0004-0000-0000-000010000000}"/>
    <hyperlink ref="Z29" r:id="rId18" display="https://drive.google.com/drive/folders/1H6om7pQ3AeihYuWsNMsbhwf2oxWU_JO3?usp=drive_link" xr:uid="{00000000-0004-0000-0000-000011000000}"/>
    <hyperlink ref="Z30" r:id="rId19" display="https://drive.google.com/drive/folders/1bqo6kB-T_0_1upDGS3A2AzvT4D8Vz5EY?usp=drive_link" xr:uid="{00000000-0004-0000-0000-000012000000}"/>
    <hyperlink ref="Z31" r:id="rId20" display="https://drive.google.com/drive/folders/1bqo6kB-T_0_1upDGS3A2AzvT4D8Vz5EY?usp=drive_link" xr:uid="{00000000-0004-0000-0000-000013000000}"/>
    <hyperlink ref="Z32" r:id="rId21" display="https://drive.google.com/drive/folders/1kfDIS8JM4SrYnr-mQxHwQZvAmCnbcTZW?usp=drive_link" xr:uid="{00000000-0004-0000-0000-000014000000}"/>
    <hyperlink ref="Z33" r:id="rId22" display="https://drive.google.com/drive/folders/1zN3J6i_sc5-oJkJ1-Y8e8G53LeaVKiGX?usp=drive_link" xr:uid="{00000000-0004-0000-0000-000015000000}"/>
    <hyperlink ref="Z34" r:id="rId23" display="https://drive.google.com/drive/folders/1SkyVak6WupzvaEbRtJ-M5wxMt18qiSgg?usp=drive_link" xr:uid="{00000000-0004-0000-0000-000016000000}"/>
    <hyperlink ref="Z36" r:id="rId24" display="https://drive.google.com/drive/folders/19TyxvPQ9dNKoS7g0y0i2rM_nC4MMiXeV?usp=drive_link" xr:uid="{00000000-0004-0000-0000-000017000000}"/>
    <hyperlink ref="Z37" r:id="rId25" display="https://drive.google.com/drive/folders/1xpcGG5VqJ0qUc0URuxzDj9MwhwdR2yui?usp=drive_link" xr:uid="{00000000-0004-0000-0000-000018000000}"/>
    <hyperlink ref="Z38" r:id="rId26" display="https://drive.google.com/drive/folders/1iCvmxf2nK3QHtBKoPL_oKrskU9yrqTAL?usp=drive_link" xr:uid="{00000000-0004-0000-0000-000019000000}"/>
    <hyperlink ref="Z40" r:id="rId27" display="https://drive.google.com/drive/folders/1K-EFf39AiHu5NUW6_UZXHtuLQ0FGLGUR?usp=drive_link" xr:uid="{00000000-0004-0000-0000-00001A000000}"/>
    <hyperlink ref="Z41" r:id="rId28" display="https://drive.google.com/drive/folders/10kqtspVQnTXwcGUEStRfiJHibXAL8hff?usp=drive_link" xr:uid="{00000000-0004-0000-0000-00001B000000}"/>
    <hyperlink ref="Z42" r:id="rId29" display="https://drive.google.com/drive/folders/1SIZPMYEc4MMoVikQakEMW6XKgcP9cKaa?usp=drive_link" xr:uid="{00000000-0004-0000-0000-00001C000000}"/>
    <hyperlink ref="Z43" r:id="rId30" display="https://drive.google.com/drive/folders/1ZXvEwHanQRd_uk3pTZvPbmJociDv8H05?usp=drive_link" xr:uid="{00000000-0004-0000-0000-00001D000000}"/>
    <hyperlink ref="Z44" r:id="rId31" display="https://drive.google.com/drive/folders/1H1wsektgSYvVTlU7kZI2X2g-eNGIKmyj?usp=drive_link" xr:uid="{00000000-0004-0000-0000-00001E000000}"/>
    <hyperlink ref="Z45" r:id="rId32" display="https://drive.google.com/drive/folders/1KEDO0vYWE7t7nHNUNXnplj2m0b4l0plt?usp=drive_link" xr:uid="{00000000-0004-0000-0000-00001F000000}"/>
    <hyperlink ref="Z46" r:id="rId33" display="https://drive.google.com/drive/folders/1GsVZzYkXSymyMuDSdsw0QcbQVXBvuk_3?usp=drive_link" xr:uid="{00000000-0004-0000-0000-000020000000}"/>
    <hyperlink ref="Z47" r:id="rId34" display="https://drive.google.com/drive/folders/1wmd6kvJ8oaq9JdICwMLVWa1KaHnQylxQ?usp=drive_link" xr:uid="{00000000-0004-0000-0000-000021000000}"/>
    <hyperlink ref="Z48" r:id="rId35" display="https://drive.google.com/drive/folders/1ybp8rdJlbiSjiE9RbrkhdJpKwkyc4LO_?usp=drive_link" xr:uid="{00000000-0004-0000-0000-000022000000}"/>
    <hyperlink ref="Z49" r:id="rId36" display="https://drive.google.com/drive/folders/12mQCL5rSSOI8oPZaI6EAt5_ymrdiclZJ?usp=drive_link" xr:uid="{00000000-0004-0000-0000-000023000000}"/>
    <hyperlink ref="Z50" r:id="rId37" display="https://drive.google.com/drive/folders/1eO1MyMluQ0mBxMZdKXtzySiQNxUWayJ8?usp=drive_link" xr:uid="{00000000-0004-0000-0000-000024000000}"/>
    <hyperlink ref="Z51" r:id="rId38" display="https://drive.google.com/drive/folders/1rgtUTYdLH_QlvO4RSZn-dOnvOv89K4wu?usp=drive_link" xr:uid="{00000000-0004-0000-0000-000025000000}"/>
  </hyperlinks>
  <printOptions horizontalCentered="1"/>
  <pageMargins left="0.43307086614173229" right="0.43307086614173229" top="0.59055118110236227" bottom="0.98425196850393704" header="0.31496062992125984" footer="0.19685039370078741"/>
  <pageSetup paperSize="5" scale="70" orientation="landscape" r:id="rId39"/>
  <headerFooter>
    <oddHeader>&amp;R&amp;N</oddHeader>
    <oddFooter>&amp;L&amp;G&amp;R&amp;G</oddFooter>
  </headerFooter>
  <drawing r:id="rId40"/>
  <legacyDrawing r:id="rId41"/>
  <legacyDrawingHF r:id="rId4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7"/>
  <sheetViews>
    <sheetView showGridLines="0" zoomScale="90" zoomScaleNormal="90" workbookViewId="0">
      <selection activeCell="D12" sqref="D12"/>
    </sheetView>
  </sheetViews>
  <sheetFormatPr baseColWidth="10" defaultColWidth="11" defaultRowHeight="12"/>
  <cols>
    <col min="1" max="1" width="13.42578125" style="120" customWidth="1"/>
    <col min="2" max="2" width="25.42578125" style="45" customWidth="1"/>
    <col min="3" max="3" width="20.28515625" style="45" customWidth="1"/>
    <col min="4" max="4" width="17.42578125" style="45" customWidth="1"/>
    <col min="5" max="5" width="15.140625" style="46" customWidth="1"/>
    <col min="6" max="6" width="4.5703125" style="45" customWidth="1"/>
    <col min="7" max="7" width="8.140625" style="120" customWidth="1"/>
    <col min="8" max="9" width="15.42578125" style="45" customWidth="1"/>
    <col min="10" max="10" width="18" style="45" customWidth="1"/>
    <col min="11" max="11" width="41" style="46" customWidth="1"/>
    <col min="12" max="12" width="11" style="45"/>
    <col min="13" max="13" width="11.28515625" style="45" bestFit="1" customWidth="1"/>
    <col min="14" max="14" width="12.42578125" style="45" bestFit="1" customWidth="1"/>
    <col min="15" max="16384" width="11" style="45"/>
  </cols>
  <sheetData>
    <row r="1" spans="1:14" ht="21.6" customHeight="1">
      <c r="A1" s="227" t="s">
        <v>165</v>
      </c>
      <c r="B1" s="228"/>
      <c r="C1" s="228"/>
      <c r="D1" s="228"/>
      <c r="E1" s="229"/>
      <c r="G1" s="227" t="s">
        <v>165</v>
      </c>
      <c r="H1" s="228"/>
      <c r="I1" s="228"/>
      <c r="J1" s="228"/>
      <c r="K1" s="229"/>
    </row>
    <row r="2" spans="1:14" ht="21.6" customHeight="1">
      <c r="A2" s="230" t="s">
        <v>166</v>
      </c>
      <c r="B2" s="231"/>
      <c r="C2" s="231"/>
      <c r="D2" s="231"/>
      <c r="E2" s="232"/>
      <c r="G2" s="230" t="s">
        <v>167</v>
      </c>
      <c r="H2" s="231"/>
      <c r="I2" s="231"/>
      <c r="J2" s="231"/>
      <c r="K2" s="232"/>
    </row>
    <row r="3" spans="1:14" ht="21.6" customHeight="1">
      <c r="A3" s="233"/>
      <c r="B3" s="234"/>
      <c r="C3" s="234"/>
      <c r="D3" s="234"/>
      <c r="E3" s="235"/>
      <c r="G3" s="233"/>
      <c r="H3" s="234"/>
      <c r="I3" s="234"/>
      <c r="J3" s="234"/>
      <c r="K3" s="235"/>
    </row>
    <row r="4" spans="1:14" ht="12.75" thickBot="1">
      <c r="A4" s="86"/>
      <c r="E4" s="87"/>
      <c r="G4" s="86"/>
      <c r="K4" s="87"/>
    </row>
    <row r="5" spans="1:14" ht="24">
      <c r="A5" s="88" t="s">
        <v>114</v>
      </c>
      <c r="B5" s="89" t="s">
        <v>156</v>
      </c>
      <c r="C5" s="90" t="s">
        <v>155</v>
      </c>
      <c r="D5" s="89" t="s">
        <v>154</v>
      </c>
      <c r="E5" s="91" t="s">
        <v>153</v>
      </c>
      <c r="G5" s="92" t="s">
        <v>114</v>
      </c>
      <c r="H5" s="93" t="s">
        <v>152</v>
      </c>
      <c r="I5" s="94" t="s">
        <v>151</v>
      </c>
      <c r="J5" s="93" t="s">
        <v>150</v>
      </c>
      <c r="K5" s="95" t="s">
        <v>149</v>
      </c>
    </row>
    <row r="6" spans="1:14" s="101" customFormat="1" ht="24">
      <c r="A6" s="96">
        <v>1</v>
      </c>
      <c r="B6" s="97" t="s">
        <v>148</v>
      </c>
      <c r="C6" s="98">
        <v>0.2</v>
      </c>
      <c r="D6" s="99" t="s">
        <v>147</v>
      </c>
      <c r="E6" s="100" t="s">
        <v>142</v>
      </c>
      <c r="G6" s="96">
        <v>1</v>
      </c>
      <c r="H6" s="97" t="s">
        <v>146</v>
      </c>
      <c r="I6" s="98">
        <v>0.2</v>
      </c>
      <c r="J6" s="102" t="s">
        <v>145</v>
      </c>
      <c r="K6" s="103" t="s">
        <v>144</v>
      </c>
      <c r="N6" s="104"/>
    </row>
    <row r="7" spans="1:14" s="101" customFormat="1" ht="48">
      <c r="A7" s="105">
        <v>2</v>
      </c>
      <c r="B7" s="106" t="s">
        <v>121</v>
      </c>
      <c r="C7" s="107">
        <v>0.4</v>
      </c>
      <c r="D7" s="99" t="s">
        <v>143</v>
      </c>
      <c r="E7" s="108" t="s">
        <v>136</v>
      </c>
      <c r="G7" s="105">
        <v>2</v>
      </c>
      <c r="H7" s="106" t="s">
        <v>141</v>
      </c>
      <c r="I7" s="107">
        <v>0.4</v>
      </c>
      <c r="J7" s="102" t="s">
        <v>140</v>
      </c>
      <c r="K7" s="103" t="s">
        <v>139</v>
      </c>
    </row>
    <row r="8" spans="1:14" s="101" customFormat="1" ht="36">
      <c r="A8" s="109">
        <v>3</v>
      </c>
      <c r="B8" s="110" t="s">
        <v>138</v>
      </c>
      <c r="C8" s="111">
        <v>0.6</v>
      </c>
      <c r="D8" s="99" t="s">
        <v>137</v>
      </c>
      <c r="E8" s="108" t="s">
        <v>132</v>
      </c>
      <c r="G8" s="109">
        <v>3</v>
      </c>
      <c r="H8" s="110" t="s">
        <v>2</v>
      </c>
      <c r="I8" s="111">
        <v>0.6</v>
      </c>
      <c r="J8" s="102" t="s">
        <v>135</v>
      </c>
      <c r="K8" s="103" t="s">
        <v>134</v>
      </c>
    </row>
    <row r="9" spans="1:14" s="101" customFormat="1" ht="36">
      <c r="A9" s="112">
        <v>4</v>
      </c>
      <c r="B9" s="113" t="s">
        <v>120</v>
      </c>
      <c r="C9" s="114">
        <v>0.8</v>
      </c>
      <c r="D9" s="99" t="s">
        <v>133</v>
      </c>
      <c r="E9" s="108" t="s">
        <v>127</v>
      </c>
      <c r="G9" s="112">
        <v>4</v>
      </c>
      <c r="H9" s="113" t="s">
        <v>117</v>
      </c>
      <c r="I9" s="114">
        <v>0.8</v>
      </c>
      <c r="J9" s="102" t="s">
        <v>131</v>
      </c>
      <c r="K9" s="103" t="s">
        <v>130</v>
      </c>
    </row>
    <row r="10" spans="1:14" s="101" customFormat="1" ht="36.75" thickBot="1">
      <c r="A10" s="115">
        <v>5</v>
      </c>
      <c r="B10" s="116" t="s">
        <v>129</v>
      </c>
      <c r="C10" s="117">
        <v>1</v>
      </c>
      <c r="D10" s="225" t="s">
        <v>128</v>
      </c>
      <c r="E10" s="226"/>
      <c r="G10" s="115">
        <v>5</v>
      </c>
      <c r="H10" s="116" t="s">
        <v>118</v>
      </c>
      <c r="I10" s="117">
        <v>1</v>
      </c>
      <c r="J10" s="118" t="s">
        <v>126</v>
      </c>
      <c r="K10" s="119" t="s">
        <v>125</v>
      </c>
    </row>
    <row r="11" spans="1:14" ht="12.4" customHeight="1">
      <c r="A11" s="44" t="s">
        <v>124</v>
      </c>
      <c r="G11" s="44" t="s">
        <v>198</v>
      </c>
    </row>
    <row r="12" spans="1:14" ht="12.4" customHeight="1">
      <c r="A12" s="47" t="s">
        <v>199</v>
      </c>
      <c r="G12" s="47" t="s">
        <v>200</v>
      </c>
    </row>
    <row r="14" spans="1:14">
      <c r="G14" s="49" t="s">
        <v>201</v>
      </c>
      <c r="H14" s="50"/>
      <c r="J14" s="121">
        <v>776777637464</v>
      </c>
    </row>
    <row r="15" spans="1:14">
      <c r="A15" s="49"/>
      <c r="B15" s="50"/>
      <c r="D15" s="50"/>
      <c r="G15" s="49" t="s">
        <v>123</v>
      </c>
      <c r="H15" s="50"/>
      <c r="J15" s="50">
        <v>1160000</v>
      </c>
    </row>
    <row r="16" spans="1:14">
      <c r="A16" s="49"/>
      <c r="B16" s="50"/>
      <c r="D16" s="50"/>
      <c r="G16" s="49" t="s">
        <v>202</v>
      </c>
      <c r="J16" s="51">
        <f>+J14/J15</f>
        <v>669635.89436551719</v>
      </c>
    </row>
    <row r="17" spans="1:4">
      <c r="A17" s="49"/>
      <c r="D17" s="51"/>
    </row>
  </sheetData>
  <sheetProtection algorithmName="SHA-512" hashValue="0EZL7Ivis9NAHyNawZzmECDCklFniT6S4P4CbF4oAntkwLFFQRzCJTTcO10a1t/FNwjm/1HB+vcVIndPeHi1WQ==" saltValue="ONkV4gRk2f5zrLRezbAAyQ==" spinCount="100000" sheet="1" objects="1" scenarios="1"/>
  <mergeCells count="7">
    <mergeCell ref="D10:E10"/>
    <mergeCell ref="A1:E1"/>
    <mergeCell ref="A2:E2"/>
    <mergeCell ref="A3:E3"/>
    <mergeCell ref="G1:K1"/>
    <mergeCell ref="G2:K2"/>
    <mergeCell ref="G3:K3"/>
  </mergeCells>
  <pageMargins left="0.7" right="0.7" top="0.75" bottom="0.75" header="0.3" footer="0.3"/>
  <pageSetup orientation="landscape" r:id="rId1"/>
  <colBreaks count="1" manualBreakCount="1">
    <brk id="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17"/>
  <sheetViews>
    <sheetView showGridLines="0" zoomScale="80" zoomScaleNormal="80" workbookViewId="0">
      <selection activeCell="F8" sqref="F8"/>
    </sheetView>
  </sheetViews>
  <sheetFormatPr baseColWidth="10" defaultColWidth="11" defaultRowHeight="16.5"/>
  <cols>
    <col min="1" max="1" width="4.5703125" style="4" customWidth="1"/>
    <col min="2" max="2" width="5.5703125" style="4" customWidth="1"/>
    <col min="3" max="3" width="8.5703125" style="5" customWidth="1"/>
    <col min="4" max="4" width="1.42578125" style="4" customWidth="1"/>
    <col min="5" max="9" width="10.5703125" style="4" customWidth="1"/>
    <col min="10" max="10" width="1.140625" style="4" customWidth="1"/>
    <col min="11" max="16384" width="11" style="4"/>
  </cols>
  <sheetData>
    <row r="1" spans="2:11">
      <c r="B1" s="241" t="s">
        <v>165</v>
      </c>
      <c r="C1" s="242"/>
      <c r="D1" s="242"/>
      <c r="E1" s="242"/>
      <c r="F1" s="242"/>
      <c r="G1" s="242"/>
      <c r="H1" s="242"/>
      <c r="I1" s="242"/>
      <c r="J1" s="242"/>
      <c r="K1" s="243"/>
    </row>
    <row r="2" spans="2:11">
      <c r="B2" s="244" t="s">
        <v>168</v>
      </c>
      <c r="C2" s="245"/>
      <c r="D2" s="245"/>
      <c r="E2" s="245"/>
      <c r="F2" s="245"/>
      <c r="G2" s="245"/>
      <c r="H2" s="245"/>
      <c r="I2" s="245"/>
      <c r="J2" s="245"/>
      <c r="K2" s="246"/>
    </row>
    <row r="3" spans="2:11">
      <c r="B3" s="247"/>
      <c r="C3" s="248"/>
      <c r="D3" s="248"/>
      <c r="E3" s="248"/>
      <c r="F3" s="248"/>
      <c r="G3" s="248"/>
      <c r="H3" s="248"/>
      <c r="I3" s="248"/>
      <c r="J3" s="248"/>
      <c r="K3" s="249"/>
    </row>
    <row r="4" spans="2:11">
      <c r="B4" s="15"/>
      <c r="K4" s="16"/>
    </row>
    <row r="5" spans="2:11" ht="26.1" customHeight="1">
      <c r="B5" s="15"/>
      <c r="E5" s="236" t="s">
        <v>157</v>
      </c>
      <c r="F5" s="237"/>
      <c r="G5" s="237"/>
      <c r="H5" s="237"/>
      <c r="I5" s="238"/>
      <c r="K5" s="16"/>
    </row>
    <row r="6" spans="2:11">
      <c r="B6" s="15"/>
      <c r="K6" s="16"/>
    </row>
    <row r="7" spans="2:11" ht="30" customHeight="1">
      <c r="B7" s="239" t="s">
        <v>119</v>
      </c>
      <c r="C7" s="6" t="s">
        <v>158</v>
      </c>
      <c r="E7" s="14"/>
      <c r="F7" s="14"/>
      <c r="G7" s="14"/>
      <c r="H7" s="14"/>
      <c r="I7" s="7"/>
      <c r="K7" s="17" t="s">
        <v>159</v>
      </c>
    </row>
    <row r="8" spans="2:11" ht="30" customHeight="1">
      <c r="B8" s="240"/>
      <c r="C8" s="6" t="s">
        <v>160</v>
      </c>
      <c r="E8" s="8"/>
      <c r="F8" s="8"/>
      <c r="G8" s="14"/>
      <c r="H8" s="14"/>
      <c r="I8" s="7"/>
      <c r="K8" s="18" t="s">
        <v>1</v>
      </c>
    </row>
    <row r="9" spans="2:11" ht="30" customHeight="1">
      <c r="B9" s="240"/>
      <c r="C9" s="6" t="s">
        <v>161</v>
      </c>
      <c r="E9" s="8"/>
      <c r="F9" s="8"/>
      <c r="G9" s="8"/>
      <c r="H9" s="14"/>
      <c r="I9" s="7"/>
      <c r="K9" s="19" t="s">
        <v>2</v>
      </c>
    </row>
    <row r="10" spans="2:11" ht="30" customHeight="1">
      <c r="B10" s="240"/>
      <c r="C10" s="6" t="s">
        <v>162</v>
      </c>
      <c r="E10" s="9"/>
      <c r="F10" s="8"/>
      <c r="G10" s="8"/>
      <c r="H10" s="14"/>
      <c r="I10" s="7"/>
      <c r="K10" s="20" t="s">
        <v>0</v>
      </c>
    </row>
    <row r="11" spans="2:11" ht="30" customHeight="1">
      <c r="B11" s="240"/>
      <c r="C11" s="6" t="s">
        <v>163</v>
      </c>
      <c r="E11" s="9"/>
      <c r="F11" s="9"/>
      <c r="G11" s="8"/>
      <c r="H11" s="14"/>
      <c r="I11" s="7"/>
      <c r="K11" s="16"/>
    </row>
    <row r="12" spans="2:11">
      <c r="B12" s="15"/>
      <c r="C12" s="21"/>
      <c r="K12" s="16"/>
    </row>
    <row r="13" spans="2:11" s="10" customFormat="1" ht="33">
      <c r="B13" s="22"/>
      <c r="C13" s="23"/>
      <c r="D13" s="4"/>
      <c r="E13" s="6" t="s">
        <v>146</v>
      </c>
      <c r="F13" s="6" t="s">
        <v>141</v>
      </c>
      <c r="G13" s="6" t="s">
        <v>2</v>
      </c>
      <c r="H13" s="6" t="s">
        <v>117</v>
      </c>
      <c r="I13" s="6" t="s">
        <v>118</v>
      </c>
      <c r="K13" s="24"/>
    </row>
    <row r="14" spans="2:11" s="11" customFormat="1">
      <c r="B14" s="25"/>
      <c r="C14" s="26"/>
      <c r="D14" s="27"/>
      <c r="E14" s="12">
        <v>0.2</v>
      </c>
      <c r="F14" s="12">
        <v>0.4</v>
      </c>
      <c r="G14" s="12">
        <v>0.6</v>
      </c>
      <c r="H14" s="12">
        <v>0.8</v>
      </c>
      <c r="I14" s="12">
        <v>1</v>
      </c>
      <c r="J14" s="28"/>
      <c r="K14" s="29"/>
    </row>
    <row r="15" spans="2:11" ht="17.25" thickBot="1">
      <c r="B15" s="30"/>
      <c r="C15" s="31"/>
      <c r="D15" s="32"/>
      <c r="E15" s="33" t="s">
        <v>164</v>
      </c>
      <c r="F15" s="32"/>
      <c r="G15" s="32"/>
      <c r="H15" s="32"/>
      <c r="I15" s="32"/>
      <c r="J15" s="32"/>
      <c r="K15" s="34"/>
    </row>
    <row r="17" spans="3:3" s="13" customFormat="1">
      <c r="C17" s="5"/>
    </row>
  </sheetData>
  <sheetProtection algorithmName="SHA-512" hashValue="ohQKf6iokGvxJotSTgoUUXCOVgMUthhva8kpH128zxSwsUlRdTSKZZY81bz3gOovxdljsXKTPZWogqGo7+osdA==" saltValue="yFbe7y5ySWDInXpzAh58MQ==" spinCount="100000" sheet="1" objects="1" scenarios="1"/>
  <mergeCells count="5">
    <mergeCell ref="E5:I5"/>
    <mergeCell ref="B7:B11"/>
    <mergeCell ref="B1:K1"/>
    <mergeCell ref="B2:K2"/>
    <mergeCell ref="B3:K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6"/>
  <sheetViews>
    <sheetView showGridLines="0" zoomScale="80" zoomScaleNormal="80" workbookViewId="0">
      <selection activeCell="H23" sqref="H23"/>
    </sheetView>
  </sheetViews>
  <sheetFormatPr baseColWidth="10" defaultColWidth="11" defaultRowHeight="11.25"/>
  <cols>
    <col min="1" max="1" width="6.85546875" style="43" customWidth="1"/>
    <col min="2" max="2" width="6.28515625" style="43" customWidth="1"/>
    <col min="3" max="3" width="15" style="84" customWidth="1"/>
    <col min="4" max="4" width="95.42578125" style="43" customWidth="1"/>
    <col min="5" max="5" width="7.85546875" style="85" customWidth="1"/>
    <col min="6" max="16384" width="11" style="43"/>
  </cols>
  <sheetData>
    <row r="1" spans="1:5" ht="20.25" customHeight="1">
      <c r="A1" s="258" t="s">
        <v>165</v>
      </c>
      <c r="B1" s="259"/>
      <c r="C1" s="259"/>
      <c r="D1" s="259"/>
      <c r="E1" s="260"/>
    </row>
    <row r="2" spans="1:5" ht="20.25" customHeight="1">
      <c r="A2" s="261" t="s">
        <v>203</v>
      </c>
      <c r="B2" s="262"/>
      <c r="C2" s="262"/>
      <c r="D2" s="262"/>
      <c r="E2" s="263"/>
    </row>
    <row r="3" spans="1:5" ht="20.25" customHeight="1">
      <c r="A3" s="264" t="s">
        <v>204</v>
      </c>
      <c r="B3" s="265"/>
      <c r="C3" s="265"/>
      <c r="D3" s="265"/>
      <c r="E3" s="266"/>
    </row>
    <row r="4" spans="1:5" ht="20.25" customHeight="1" thickBot="1">
      <c r="A4" s="267" t="s">
        <v>205</v>
      </c>
      <c r="B4" s="268"/>
      <c r="C4" s="268"/>
      <c r="D4" s="52" t="s">
        <v>206</v>
      </c>
      <c r="E4" s="53" t="s">
        <v>207</v>
      </c>
    </row>
    <row r="5" spans="1:5" ht="27" customHeight="1">
      <c r="A5" s="269" t="s">
        <v>208</v>
      </c>
      <c r="B5" s="256" t="s">
        <v>209</v>
      </c>
      <c r="C5" s="54" t="s">
        <v>210</v>
      </c>
      <c r="D5" s="55" t="s">
        <v>211</v>
      </c>
      <c r="E5" s="56">
        <v>0.25</v>
      </c>
    </row>
    <row r="6" spans="1:5" ht="27" customHeight="1">
      <c r="A6" s="270"/>
      <c r="B6" s="272"/>
      <c r="C6" s="57" t="s">
        <v>212</v>
      </c>
      <c r="D6" s="58" t="s">
        <v>213</v>
      </c>
      <c r="E6" s="59">
        <v>0.15</v>
      </c>
    </row>
    <row r="7" spans="1:5" ht="27" customHeight="1" thickBot="1">
      <c r="A7" s="270"/>
      <c r="B7" s="257"/>
      <c r="C7" s="60" t="s">
        <v>214</v>
      </c>
      <c r="D7" s="61" t="s">
        <v>215</v>
      </c>
      <c r="E7" s="62">
        <v>0.1</v>
      </c>
    </row>
    <row r="8" spans="1:5" ht="27" customHeight="1" thickTop="1">
      <c r="A8" s="270"/>
      <c r="B8" s="273" t="s">
        <v>216</v>
      </c>
      <c r="C8" s="63" t="s">
        <v>217</v>
      </c>
      <c r="D8" s="64" t="s">
        <v>218</v>
      </c>
      <c r="E8" s="65">
        <v>0.25</v>
      </c>
    </row>
    <row r="9" spans="1:5" ht="27" customHeight="1" thickBot="1">
      <c r="A9" s="271"/>
      <c r="B9" s="274"/>
      <c r="C9" s="66" t="s">
        <v>219</v>
      </c>
      <c r="D9" s="67" t="s">
        <v>220</v>
      </c>
      <c r="E9" s="68">
        <v>0.15</v>
      </c>
    </row>
    <row r="10" spans="1:5" ht="27" customHeight="1" thickTop="1">
      <c r="A10" s="250" t="s">
        <v>221</v>
      </c>
      <c r="B10" s="252" t="s">
        <v>222</v>
      </c>
      <c r="C10" s="69" t="s">
        <v>223</v>
      </c>
      <c r="D10" s="70" t="s">
        <v>224</v>
      </c>
      <c r="E10" s="71" t="s">
        <v>225</v>
      </c>
    </row>
    <row r="11" spans="1:5" ht="27" customHeight="1" thickBot="1">
      <c r="A11" s="250"/>
      <c r="B11" s="253"/>
      <c r="C11" s="60" t="s">
        <v>226</v>
      </c>
      <c r="D11" s="61" t="s">
        <v>227</v>
      </c>
      <c r="E11" s="72" t="s">
        <v>225</v>
      </c>
    </row>
    <row r="12" spans="1:5" ht="27" customHeight="1" thickTop="1">
      <c r="A12" s="250"/>
      <c r="B12" s="254" t="s">
        <v>228</v>
      </c>
      <c r="C12" s="73" t="s">
        <v>188</v>
      </c>
      <c r="D12" s="74" t="s">
        <v>229</v>
      </c>
      <c r="E12" s="75" t="s">
        <v>225</v>
      </c>
    </row>
    <row r="13" spans="1:5" ht="27" customHeight="1" thickBot="1">
      <c r="A13" s="250"/>
      <c r="B13" s="255"/>
      <c r="C13" s="76" t="s">
        <v>230</v>
      </c>
      <c r="D13" s="77" t="s">
        <v>231</v>
      </c>
      <c r="E13" s="78" t="s">
        <v>225</v>
      </c>
    </row>
    <row r="14" spans="1:5" ht="27" customHeight="1" thickTop="1">
      <c r="A14" s="250"/>
      <c r="B14" s="256" t="s">
        <v>232</v>
      </c>
      <c r="C14" s="54" t="s">
        <v>233</v>
      </c>
      <c r="D14" s="55" t="s">
        <v>234</v>
      </c>
      <c r="E14" s="79" t="s">
        <v>225</v>
      </c>
    </row>
    <row r="15" spans="1:5" ht="27" customHeight="1" thickBot="1">
      <c r="A15" s="251"/>
      <c r="B15" s="257"/>
      <c r="C15" s="60" t="s">
        <v>235</v>
      </c>
      <c r="D15" s="61" t="s">
        <v>236</v>
      </c>
      <c r="E15" s="72" t="s">
        <v>225</v>
      </c>
    </row>
    <row r="16" spans="1:5" ht="13.5" thickTop="1">
      <c r="A16" s="80" t="s">
        <v>237</v>
      </c>
      <c r="B16" s="81"/>
      <c r="C16" s="82"/>
      <c r="D16" s="81"/>
      <c r="E16" s="83"/>
    </row>
  </sheetData>
  <sheetProtection algorithmName="SHA-512" hashValue="QYK9drorNpexnvFnBTV0dY5T/DRYDSpdWxZXnuXUgxYwEj+guNeOqQyrgW7MTSSMMopaXWvghOMPFc2SQ3I0Hg==" saltValue="222dAN4gede73h2XVla4HA==" spinCount="100000" sheet="1" objects="1" scenarios="1"/>
  <mergeCells count="11">
    <mergeCell ref="A10:A15"/>
    <mergeCell ref="B10:B11"/>
    <mergeCell ref="B12:B13"/>
    <mergeCell ref="B14:B15"/>
    <mergeCell ref="A1:E1"/>
    <mergeCell ref="A2:E2"/>
    <mergeCell ref="A3:E3"/>
    <mergeCell ref="A4:C4"/>
    <mergeCell ref="A5:A9"/>
    <mergeCell ref="B5:B7"/>
    <mergeCell ref="B8:B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A19"/>
  <sheetViews>
    <sheetView showGridLines="0" zoomScale="80" zoomScaleNormal="80" workbookViewId="0"/>
  </sheetViews>
  <sheetFormatPr baseColWidth="10" defaultColWidth="11" defaultRowHeight="16.5"/>
  <cols>
    <col min="1" max="1" width="4.5703125" style="4" customWidth="1"/>
    <col min="2" max="2" width="5.5703125" style="4" customWidth="1"/>
    <col min="3" max="4" width="5.5703125" style="4" hidden="1" customWidth="1"/>
    <col min="5" max="5" width="10.85546875" style="4" hidden="1" customWidth="1"/>
    <col min="6" max="6" width="6.42578125" style="4" hidden="1" customWidth="1"/>
    <col min="7" max="7" width="5.5703125" style="4" hidden="1" customWidth="1"/>
    <col min="8" max="8" width="6.28515625" style="4" hidden="1" customWidth="1"/>
    <col min="9" max="9" width="6" style="4" hidden="1" customWidth="1"/>
    <col min="10" max="10" width="4.42578125" style="4" hidden="1" customWidth="1"/>
    <col min="11" max="11" width="7.140625" style="4" hidden="1" customWidth="1"/>
    <col min="12" max="12" width="7.28515625" style="4" hidden="1" customWidth="1"/>
    <col min="13" max="13" width="5.5703125" style="4" hidden="1" customWidth="1"/>
    <col min="14" max="14" width="5.42578125" style="4" hidden="1" customWidth="1"/>
    <col min="15" max="16" width="5.140625" style="4" hidden="1" customWidth="1"/>
    <col min="17" max="17" width="10.5703125" style="5" customWidth="1"/>
    <col min="18" max="18" width="7" style="5" customWidth="1"/>
    <col min="19" max="19" width="8.85546875" style="5" customWidth="1"/>
    <col min="20" max="20" width="1.42578125" style="4" customWidth="1"/>
    <col min="21" max="27" width="12.28515625" style="4" customWidth="1"/>
    <col min="28" max="16384" width="11" style="4"/>
  </cols>
  <sheetData>
    <row r="1" spans="2:27">
      <c r="B1" s="241" t="s">
        <v>165</v>
      </c>
      <c r="C1" s="242"/>
      <c r="D1" s="242"/>
      <c r="E1" s="242"/>
      <c r="F1" s="242"/>
      <c r="G1" s="242"/>
      <c r="H1" s="242"/>
      <c r="I1" s="242"/>
      <c r="J1" s="242"/>
      <c r="K1" s="242"/>
      <c r="L1" s="242"/>
      <c r="M1" s="242"/>
      <c r="N1" s="242"/>
      <c r="O1" s="242"/>
      <c r="P1" s="242"/>
      <c r="Q1" s="242"/>
      <c r="R1" s="242"/>
      <c r="S1" s="242"/>
      <c r="T1" s="242"/>
      <c r="U1" s="242"/>
      <c r="V1" s="242"/>
      <c r="W1" s="242"/>
      <c r="X1" s="242"/>
      <c r="Y1" s="242"/>
      <c r="Z1" s="242"/>
      <c r="AA1" s="243"/>
    </row>
    <row r="2" spans="2:27">
      <c r="B2" s="275" t="s">
        <v>179</v>
      </c>
      <c r="C2" s="276"/>
      <c r="D2" s="276"/>
      <c r="E2" s="276"/>
      <c r="F2" s="276"/>
      <c r="G2" s="276"/>
      <c r="H2" s="276"/>
      <c r="I2" s="276"/>
      <c r="J2" s="276"/>
      <c r="K2" s="276"/>
      <c r="L2" s="276"/>
      <c r="M2" s="276"/>
      <c r="N2" s="276"/>
      <c r="O2" s="276"/>
      <c r="P2" s="276"/>
      <c r="Q2" s="276"/>
      <c r="R2" s="276"/>
      <c r="S2" s="276"/>
      <c r="T2" s="276"/>
      <c r="U2" s="276"/>
      <c r="V2" s="276"/>
      <c r="W2" s="276"/>
      <c r="X2" s="276"/>
      <c r="Y2" s="276"/>
      <c r="Z2" s="276"/>
      <c r="AA2" s="277"/>
    </row>
    <row r="3" spans="2:27">
      <c r="B3" s="247"/>
      <c r="C3" s="248"/>
      <c r="D3" s="248"/>
      <c r="E3" s="248"/>
      <c r="F3" s="248"/>
      <c r="G3" s="248"/>
      <c r="H3" s="248"/>
      <c r="I3" s="248"/>
      <c r="J3" s="248"/>
      <c r="K3" s="248"/>
      <c r="L3" s="248"/>
      <c r="M3" s="248"/>
      <c r="N3" s="248"/>
      <c r="O3" s="248"/>
      <c r="P3" s="248"/>
      <c r="Q3" s="248"/>
      <c r="R3" s="248"/>
      <c r="S3" s="248"/>
      <c r="T3" s="248"/>
      <c r="U3" s="248"/>
      <c r="V3" s="248"/>
      <c r="W3" s="248"/>
      <c r="X3" s="248"/>
      <c r="Y3" s="248"/>
      <c r="Z3" s="248"/>
      <c r="AA3" s="249"/>
    </row>
    <row r="4" spans="2:27">
      <c r="B4" s="15"/>
      <c r="AA4" s="16"/>
    </row>
    <row r="5" spans="2:27">
      <c r="B5" s="15"/>
      <c r="U5" s="278" t="s">
        <v>172</v>
      </c>
      <c r="V5" s="278"/>
      <c r="X5" s="278" t="s">
        <v>173</v>
      </c>
      <c r="Y5" s="278"/>
      <c r="AA5" s="16"/>
    </row>
    <row r="6" spans="2:27">
      <c r="B6" s="15"/>
      <c r="F6" s="281" t="s">
        <v>181</v>
      </c>
      <c r="G6" s="281"/>
      <c r="H6" s="281"/>
      <c r="I6" s="282" t="s">
        <v>182</v>
      </c>
      <c r="J6" s="282"/>
      <c r="K6" s="283" t="s">
        <v>185</v>
      </c>
      <c r="L6" s="283"/>
      <c r="M6" s="282" t="s">
        <v>153</v>
      </c>
      <c r="N6" s="282"/>
      <c r="O6" s="283" t="s">
        <v>192</v>
      </c>
      <c r="P6" s="283"/>
      <c r="U6" s="279"/>
      <c r="V6" s="279"/>
      <c r="X6" s="279"/>
      <c r="Y6" s="279"/>
      <c r="AA6" s="16"/>
    </row>
    <row r="7" spans="2:27" ht="26.1" customHeight="1">
      <c r="B7" s="15"/>
      <c r="E7" s="36" t="s">
        <v>180</v>
      </c>
      <c r="F7" s="35" t="s">
        <v>3</v>
      </c>
      <c r="G7" s="35" t="s">
        <v>23</v>
      </c>
      <c r="H7" s="35" t="s">
        <v>122</v>
      </c>
      <c r="I7" s="37" t="s">
        <v>183</v>
      </c>
      <c r="J7" s="35" t="s">
        <v>184</v>
      </c>
      <c r="K7" s="37" t="s">
        <v>187</v>
      </c>
      <c r="L7" s="35" t="s">
        <v>186</v>
      </c>
      <c r="M7" s="35" t="s">
        <v>188</v>
      </c>
      <c r="N7" s="35" t="s">
        <v>189</v>
      </c>
      <c r="O7" s="35" t="s">
        <v>190</v>
      </c>
      <c r="P7" s="35" t="s">
        <v>191</v>
      </c>
      <c r="U7" s="236" t="s">
        <v>157</v>
      </c>
      <c r="V7" s="237"/>
      <c r="W7" s="237"/>
      <c r="X7" s="237"/>
      <c r="Y7" s="238"/>
      <c r="AA7" s="16"/>
    </row>
    <row r="8" spans="2:27">
      <c r="B8" s="15"/>
      <c r="AA8" s="16"/>
    </row>
    <row r="9" spans="2:27" ht="30" customHeight="1">
      <c r="B9" s="15"/>
      <c r="Q9" s="280" t="s">
        <v>170</v>
      </c>
      <c r="R9" s="239" t="s">
        <v>119</v>
      </c>
      <c r="S9" s="6" t="s">
        <v>158</v>
      </c>
      <c r="U9" s="14"/>
      <c r="V9" s="14"/>
      <c r="W9" s="14"/>
      <c r="X9" s="14"/>
      <c r="Y9" s="7"/>
      <c r="AA9" s="17" t="s">
        <v>159</v>
      </c>
    </row>
    <row r="10" spans="2:27" ht="30" customHeight="1">
      <c r="B10" s="15"/>
      <c r="Q10" s="280"/>
      <c r="R10" s="240"/>
      <c r="S10" s="6" t="s">
        <v>160</v>
      </c>
      <c r="U10" s="8"/>
      <c r="V10" s="8"/>
      <c r="W10" s="14"/>
      <c r="X10" s="14"/>
      <c r="Y10" s="7"/>
      <c r="AA10" s="18" t="s">
        <v>1</v>
      </c>
    </row>
    <row r="11" spans="2:27" ht="30" customHeight="1">
      <c r="B11" s="15"/>
      <c r="R11" s="240"/>
      <c r="S11" s="6" t="s">
        <v>161</v>
      </c>
      <c r="U11" s="8"/>
      <c r="V11" s="8"/>
      <c r="W11" s="8"/>
      <c r="X11" s="14"/>
      <c r="Y11" s="7"/>
      <c r="AA11" s="19" t="s">
        <v>2</v>
      </c>
    </row>
    <row r="12" spans="2:27" ht="30" customHeight="1">
      <c r="B12" s="15"/>
      <c r="Q12" s="280" t="s">
        <v>171</v>
      </c>
      <c r="R12" s="240"/>
      <c r="S12" s="6" t="s">
        <v>162</v>
      </c>
      <c r="U12" s="9"/>
      <c r="V12" s="8"/>
      <c r="W12" s="8"/>
      <c r="X12" s="14"/>
      <c r="Y12" s="7"/>
      <c r="AA12" s="20" t="s">
        <v>0</v>
      </c>
    </row>
    <row r="13" spans="2:27" ht="30" customHeight="1">
      <c r="B13" s="15"/>
      <c r="Q13" s="280"/>
      <c r="R13" s="240"/>
      <c r="S13" s="6" t="s">
        <v>163</v>
      </c>
      <c r="U13" s="9"/>
      <c r="V13" s="9"/>
      <c r="W13" s="8"/>
      <c r="X13" s="14"/>
      <c r="Y13" s="7"/>
      <c r="AA13" s="16"/>
    </row>
    <row r="14" spans="2:27">
      <c r="B14" s="15"/>
      <c r="Q14" s="21"/>
      <c r="R14" s="21"/>
      <c r="S14" s="21"/>
      <c r="AA14" s="16"/>
    </row>
    <row r="15" spans="2:27" s="10" customFormat="1">
      <c r="B15" s="22"/>
      <c r="Q15" s="23"/>
      <c r="R15" s="23"/>
      <c r="S15" s="23"/>
      <c r="T15" s="4"/>
      <c r="U15" s="6" t="s">
        <v>146</v>
      </c>
      <c r="V15" s="6" t="s">
        <v>141</v>
      </c>
      <c r="W15" s="6" t="s">
        <v>2</v>
      </c>
      <c r="X15" s="6" t="s">
        <v>117</v>
      </c>
      <c r="Y15" s="6" t="s">
        <v>118</v>
      </c>
      <c r="AA15" s="24"/>
    </row>
    <row r="16" spans="2:27" s="11" customFormat="1">
      <c r="B16" s="25"/>
      <c r="C16" s="28"/>
      <c r="D16" s="28"/>
      <c r="E16" s="28"/>
      <c r="F16" s="28"/>
      <c r="G16" s="28"/>
      <c r="H16" s="28"/>
      <c r="I16" s="28"/>
      <c r="J16" s="28"/>
      <c r="K16" s="28"/>
      <c r="L16" s="28"/>
      <c r="M16" s="28"/>
      <c r="N16" s="28"/>
      <c r="O16" s="28"/>
      <c r="P16" s="28"/>
      <c r="Q16" s="26"/>
      <c r="R16" s="26"/>
      <c r="S16" s="26"/>
      <c r="T16" s="27"/>
      <c r="U16" s="12">
        <v>0.2</v>
      </c>
      <c r="V16" s="12">
        <v>0.4</v>
      </c>
      <c r="W16" s="12">
        <v>0.6</v>
      </c>
      <c r="X16" s="12">
        <v>0.8</v>
      </c>
      <c r="Y16" s="12">
        <v>1</v>
      </c>
      <c r="Z16" s="28"/>
      <c r="AA16" s="29"/>
    </row>
    <row r="17" spans="2:27" ht="17.25" thickBot="1">
      <c r="B17" s="30"/>
      <c r="C17" s="32"/>
      <c r="D17" s="32"/>
      <c r="E17" s="32"/>
      <c r="F17" s="32"/>
      <c r="G17" s="32"/>
      <c r="H17" s="32"/>
      <c r="I17" s="32"/>
      <c r="J17" s="32"/>
      <c r="K17" s="32"/>
      <c r="L17" s="32"/>
      <c r="M17" s="32"/>
      <c r="N17" s="32"/>
      <c r="O17" s="32"/>
      <c r="P17" s="32"/>
      <c r="Q17" s="31"/>
      <c r="R17" s="31"/>
      <c r="S17" s="31"/>
      <c r="T17" s="32"/>
      <c r="U17" s="48" t="s">
        <v>164</v>
      </c>
      <c r="V17" s="32"/>
      <c r="W17" s="32"/>
      <c r="X17" s="32"/>
      <c r="Y17" s="32"/>
      <c r="Z17" s="32"/>
      <c r="AA17" s="34"/>
    </row>
    <row r="19" spans="2:27" s="13" customFormat="1">
      <c r="Q19" s="5"/>
      <c r="R19" s="5"/>
      <c r="S19" s="5"/>
    </row>
  </sheetData>
  <sheetProtection algorithmName="SHA-512" hashValue="J7yjVXWs0eMRveAXxD2FSTpvMpBfliZpgi1Yb6D65F54cvWvR/jzb/JDyMKye4IvXMS1jkdMLFd3bMbiftiNxw==" saltValue="KkjPj7qM/3bQRtfvf/zqwA==" spinCount="100000" sheet="1" objects="1" scenarios="1"/>
  <mergeCells count="14">
    <mergeCell ref="Q9:Q10"/>
    <mergeCell ref="R9:R13"/>
    <mergeCell ref="Q12:Q13"/>
    <mergeCell ref="F6:H6"/>
    <mergeCell ref="I6:J6"/>
    <mergeCell ref="K6:L6"/>
    <mergeCell ref="M6:N6"/>
    <mergeCell ref="O6:P6"/>
    <mergeCell ref="U7:Y7"/>
    <mergeCell ref="B1:AA1"/>
    <mergeCell ref="B2:AA2"/>
    <mergeCell ref="B3:AA3"/>
    <mergeCell ref="U5:V6"/>
    <mergeCell ref="X5:Y6"/>
  </mergeCells>
  <pageMargins left="0.7" right="0.7" top="0.75" bottom="0.75" header="0.3" footer="0.3"/>
  <pageSetup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3"/>
  <dimension ref="A1:O44"/>
  <sheetViews>
    <sheetView zoomScaleNormal="100" workbookViewId="0">
      <selection activeCell="AAM14" sqref="AAM14"/>
    </sheetView>
  </sheetViews>
  <sheetFormatPr baseColWidth="10" defaultColWidth="19" defaultRowHeight="15"/>
  <cols>
    <col min="1" max="1" width="20.140625" style="1" customWidth="1"/>
    <col min="2" max="3" width="19" style="1"/>
    <col min="4" max="4" width="31" style="1" customWidth="1"/>
    <col min="5" max="5" width="96.5703125" style="1" customWidth="1"/>
    <col min="6" max="16384" width="19" style="1"/>
  </cols>
  <sheetData>
    <row r="1" spans="1:15">
      <c r="G1" s="284" t="s">
        <v>34</v>
      </c>
      <c r="I1" s="284" t="s">
        <v>35</v>
      </c>
    </row>
    <row r="2" spans="1:15" ht="30">
      <c r="A2" s="2" t="s">
        <v>10</v>
      </c>
      <c r="B2" s="2" t="s">
        <v>14</v>
      </c>
      <c r="C2" s="2" t="s">
        <v>17</v>
      </c>
      <c r="D2" s="2" t="s">
        <v>63</v>
      </c>
      <c r="E2" s="2" t="s">
        <v>36</v>
      </c>
      <c r="F2" s="2" t="s">
        <v>18</v>
      </c>
      <c r="G2" s="284"/>
      <c r="H2" s="2" t="s">
        <v>19</v>
      </c>
      <c r="I2" s="284"/>
      <c r="J2" s="2" t="s">
        <v>20</v>
      </c>
      <c r="K2" s="2" t="s">
        <v>22</v>
      </c>
      <c r="L2" s="2" t="s">
        <v>8</v>
      </c>
      <c r="M2" s="2" t="s">
        <v>9</v>
      </c>
      <c r="N2" s="2" t="s">
        <v>24</v>
      </c>
      <c r="O2" s="2" t="s">
        <v>26</v>
      </c>
    </row>
    <row r="3" spans="1:15" ht="30">
      <c r="A3" s="1" t="s">
        <v>6</v>
      </c>
      <c r="B3" s="1" t="s">
        <v>15</v>
      </c>
      <c r="C3" s="1" t="s">
        <v>58</v>
      </c>
      <c r="D3" s="1" t="s">
        <v>64</v>
      </c>
      <c r="E3" s="1" t="s">
        <v>113</v>
      </c>
      <c r="F3" s="1" t="s">
        <v>37</v>
      </c>
      <c r="G3" s="3">
        <v>5</v>
      </c>
      <c r="H3" s="1" t="s">
        <v>38</v>
      </c>
      <c r="I3" s="3">
        <v>5</v>
      </c>
      <c r="J3" s="1" t="s">
        <v>21</v>
      </c>
      <c r="K3" s="1" t="s">
        <v>3</v>
      </c>
      <c r="L3" s="1" t="s">
        <v>44</v>
      </c>
      <c r="M3" s="1" t="s">
        <v>46</v>
      </c>
      <c r="N3" s="1" t="s">
        <v>25</v>
      </c>
      <c r="O3" s="1" t="s">
        <v>5</v>
      </c>
    </row>
    <row r="4" spans="1:15" ht="30">
      <c r="A4" s="1" t="s">
        <v>51</v>
      </c>
      <c r="B4" s="1" t="s">
        <v>54</v>
      </c>
      <c r="C4" s="1" t="s">
        <v>57</v>
      </c>
      <c r="D4" s="1" t="s">
        <v>65</v>
      </c>
      <c r="E4" s="1" t="s">
        <v>72</v>
      </c>
      <c r="F4" s="1" t="s">
        <v>39</v>
      </c>
      <c r="G4" s="3">
        <v>4</v>
      </c>
      <c r="H4" s="1" t="s">
        <v>32</v>
      </c>
      <c r="I4" s="3">
        <v>4</v>
      </c>
      <c r="J4" s="1" t="s">
        <v>1</v>
      </c>
      <c r="K4" s="1" t="s">
        <v>23</v>
      </c>
      <c r="L4" s="1" t="s">
        <v>45</v>
      </c>
      <c r="M4" s="1" t="s">
        <v>47</v>
      </c>
      <c r="N4" s="1" t="s">
        <v>49</v>
      </c>
      <c r="O4" s="1" t="s">
        <v>4</v>
      </c>
    </row>
    <row r="5" spans="1:15" ht="30">
      <c r="A5" s="1" t="s">
        <v>7</v>
      </c>
      <c r="B5" s="1" t="s">
        <v>55</v>
      </c>
      <c r="C5" s="1" t="s">
        <v>59</v>
      </c>
      <c r="D5" s="1" t="s">
        <v>66</v>
      </c>
      <c r="E5" s="1" t="s">
        <v>73</v>
      </c>
      <c r="F5" s="1" t="s">
        <v>31</v>
      </c>
      <c r="G5" s="3">
        <v>3</v>
      </c>
      <c r="H5" s="1" t="s">
        <v>40</v>
      </c>
      <c r="I5" s="3">
        <v>3</v>
      </c>
      <c r="J5" s="1" t="s">
        <v>2</v>
      </c>
      <c r="L5" s="1" t="s">
        <v>48</v>
      </c>
      <c r="M5" s="1" t="s">
        <v>48</v>
      </c>
      <c r="N5" s="1" t="s">
        <v>27</v>
      </c>
    </row>
    <row r="6" spans="1:15" ht="30">
      <c r="A6" s="1" t="s">
        <v>12</v>
      </c>
      <c r="B6" s="1" t="s">
        <v>13</v>
      </c>
      <c r="C6" s="1" t="s">
        <v>61</v>
      </c>
      <c r="D6" s="1" t="s">
        <v>67</v>
      </c>
      <c r="E6" s="1" t="s">
        <v>74</v>
      </c>
      <c r="F6" s="1" t="s">
        <v>33</v>
      </c>
      <c r="G6" s="3">
        <v>2</v>
      </c>
      <c r="H6" s="1" t="s">
        <v>41</v>
      </c>
      <c r="I6" s="3">
        <v>2</v>
      </c>
      <c r="J6" s="1" t="s">
        <v>0</v>
      </c>
      <c r="N6" s="1" t="s">
        <v>50</v>
      </c>
    </row>
    <row r="7" spans="1:15" ht="30">
      <c r="A7" s="1" t="s">
        <v>13</v>
      </c>
      <c r="B7" s="1" t="s">
        <v>16</v>
      </c>
      <c r="C7" s="1" t="s">
        <v>60</v>
      </c>
      <c r="D7" s="1" t="s">
        <v>68</v>
      </c>
      <c r="E7" s="1" t="s">
        <v>75</v>
      </c>
      <c r="F7" s="1" t="s">
        <v>71</v>
      </c>
      <c r="G7" s="3">
        <v>1</v>
      </c>
      <c r="H7" s="1" t="s">
        <v>42</v>
      </c>
      <c r="I7" s="3">
        <v>1</v>
      </c>
    </row>
    <row r="8" spans="1:15" ht="30">
      <c r="A8" s="1" t="s">
        <v>11</v>
      </c>
      <c r="B8" s="1" t="s">
        <v>56</v>
      </c>
      <c r="C8" s="1" t="s">
        <v>62</v>
      </c>
      <c r="D8" s="1" t="s">
        <v>69</v>
      </c>
      <c r="E8" s="1" t="s">
        <v>76</v>
      </c>
    </row>
    <row r="9" spans="1:15" ht="30">
      <c r="A9" s="1" t="s">
        <v>52</v>
      </c>
      <c r="B9" s="1" t="s">
        <v>28</v>
      </c>
      <c r="C9" s="1" t="s">
        <v>28</v>
      </c>
      <c r="D9" s="1" t="s">
        <v>70</v>
      </c>
      <c r="E9" s="1" t="s">
        <v>77</v>
      </c>
    </row>
    <row r="10" spans="1:15" ht="30">
      <c r="A10" s="1" t="s">
        <v>29</v>
      </c>
      <c r="D10" s="1" t="s">
        <v>28</v>
      </c>
      <c r="E10" s="1" t="s">
        <v>81</v>
      </c>
    </row>
    <row r="11" spans="1:15">
      <c r="A11" s="1" t="s">
        <v>53</v>
      </c>
      <c r="E11" s="1" t="s">
        <v>82</v>
      </c>
    </row>
    <row r="12" spans="1:15">
      <c r="A12" s="1" t="s">
        <v>16</v>
      </c>
      <c r="E12" s="1" t="s">
        <v>83</v>
      </c>
    </row>
    <row r="13" spans="1:15">
      <c r="E13" s="1" t="s">
        <v>84</v>
      </c>
    </row>
    <row r="14" spans="1:15">
      <c r="A14" s="1" t="s">
        <v>43</v>
      </c>
      <c r="E14" s="1" t="s">
        <v>85</v>
      </c>
    </row>
    <row r="15" spans="1:15">
      <c r="E15" s="1" t="s">
        <v>78</v>
      </c>
    </row>
    <row r="16" spans="1:15">
      <c r="E16" s="1" t="s">
        <v>86</v>
      </c>
    </row>
    <row r="17" spans="5:5">
      <c r="E17" s="1" t="s">
        <v>79</v>
      </c>
    </row>
    <row r="18" spans="5:5">
      <c r="E18" s="1" t="s">
        <v>80</v>
      </c>
    </row>
    <row r="19" spans="5:5">
      <c r="E19" s="1" t="s">
        <v>87</v>
      </c>
    </row>
    <row r="20" spans="5:5">
      <c r="E20" s="1" t="s">
        <v>88</v>
      </c>
    </row>
    <row r="21" spans="5:5">
      <c r="E21" s="1" t="s">
        <v>89</v>
      </c>
    </row>
    <row r="22" spans="5:5">
      <c r="E22" s="1" t="s">
        <v>90</v>
      </c>
    </row>
    <row r="23" spans="5:5">
      <c r="E23" s="1" t="s">
        <v>91</v>
      </c>
    </row>
    <row r="24" spans="5:5">
      <c r="E24" s="1" t="s">
        <v>92</v>
      </c>
    </row>
    <row r="25" spans="5:5">
      <c r="E25" s="1" t="s">
        <v>93</v>
      </c>
    </row>
    <row r="26" spans="5:5">
      <c r="E26" s="1" t="s">
        <v>94</v>
      </c>
    </row>
    <row r="27" spans="5:5">
      <c r="E27" s="1" t="s">
        <v>95</v>
      </c>
    </row>
    <row r="28" spans="5:5">
      <c r="E28" s="1" t="s">
        <v>96</v>
      </c>
    </row>
    <row r="29" spans="5:5">
      <c r="E29" s="1" t="s">
        <v>97</v>
      </c>
    </row>
    <row r="30" spans="5:5">
      <c r="E30" s="1" t="s">
        <v>98</v>
      </c>
    </row>
    <row r="31" spans="5:5" ht="30">
      <c r="E31" s="1" t="s">
        <v>99</v>
      </c>
    </row>
    <row r="32" spans="5:5" ht="30">
      <c r="E32" s="1" t="s">
        <v>100</v>
      </c>
    </row>
    <row r="33" spans="5:5">
      <c r="E33" s="1" t="s">
        <v>101</v>
      </c>
    </row>
    <row r="34" spans="5:5">
      <c r="E34" s="1" t="s">
        <v>102</v>
      </c>
    </row>
    <row r="35" spans="5:5">
      <c r="E35" s="1" t="s">
        <v>103</v>
      </c>
    </row>
    <row r="36" spans="5:5">
      <c r="E36" s="1" t="s">
        <v>104</v>
      </c>
    </row>
    <row r="37" spans="5:5">
      <c r="E37" s="1" t="s">
        <v>105</v>
      </c>
    </row>
    <row r="38" spans="5:5">
      <c r="E38" s="1" t="s">
        <v>106</v>
      </c>
    </row>
    <row r="39" spans="5:5">
      <c r="E39" s="1" t="s">
        <v>107</v>
      </c>
    </row>
    <row r="40" spans="5:5">
      <c r="E40" s="1" t="s">
        <v>108</v>
      </c>
    </row>
    <row r="41" spans="5:5">
      <c r="E41" s="1" t="s">
        <v>109</v>
      </c>
    </row>
    <row r="42" spans="5:5">
      <c r="E42" s="1" t="s">
        <v>110</v>
      </c>
    </row>
    <row r="43" spans="5:5">
      <c r="E43" s="1" t="s">
        <v>111</v>
      </c>
    </row>
    <row r="44" spans="5:5">
      <c r="E44" s="1" t="s">
        <v>112</v>
      </c>
    </row>
  </sheetData>
  <mergeCells count="2">
    <mergeCell ref="G1:G2"/>
    <mergeCell ref="I1:I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Mapa de riesgos VF</vt:lpstr>
      <vt:lpstr>2023- Tablas Inherente</vt:lpstr>
      <vt:lpstr>2023- Mapa Calor R Inherente</vt:lpstr>
      <vt:lpstr>Tipologia RResidual</vt:lpstr>
      <vt:lpstr>2023- Mapa Calor R Residual</vt:lpstr>
      <vt:lpstr>Criterios</vt:lpstr>
      <vt:lpstr>'2023- Tablas Inherente'!Área_de_impresión</vt:lpstr>
      <vt:lpstr>'Mapa de riesgos VF'!Clasificacion</vt:lpstr>
      <vt:lpstr>'Mapa de riesgos VF'!pro</vt:lpstr>
      <vt:lpstr>'Mapa de riesgos VF'!Procesos</vt:lpstr>
      <vt:lpstr>'Mapa de riesgos VF'!Títulos_a_imprimir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usuario21</cp:lastModifiedBy>
  <cp:lastPrinted>2023-10-12T17:31:21Z</cp:lastPrinted>
  <dcterms:created xsi:type="dcterms:W3CDTF">2013-05-09T21:35:12Z</dcterms:created>
  <dcterms:modified xsi:type="dcterms:W3CDTF">2024-09-26T21:08:19Z</dcterms:modified>
</cp:coreProperties>
</file>