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DOCUMENTOS LUZDA\DOC, EXCEL\"/>
    </mc:Choice>
  </mc:AlternateContent>
  <bookViews>
    <workbookView xWindow="0" yWindow="60" windowWidth="16395" windowHeight="5385" firstSheet="1" activeTab="2"/>
  </bookViews>
  <sheets>
    <sheet name="Año 2018" sheetId="1" r:id="rId1"/>
    <sheet name="RESUMEN" sheetId="9" r:id="rId2"/>
    <sheet name="INF.CORR. GENERAL" sheetId="10" r:id="rId3"/>
    <sheet name="INF.PQR" sheetId="11" r:id="rId4"/>
  </sheets>
  <externalReferences>
    <externalReference r:id="rId5"/>
  </externalReferences>
  <definedNames>
    <definedName name="_xlnm._FilterDatabase" localSheetId="0" hidden="1">'Año 2018'!$A$1:$N$245</definedName>
    <definedName name="_xlnm._FilterDatabase" localSheetId="1" hidden="1">RESUMEN!$A$1:$O$451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5" i="9" l="1"/>
  <c r="A466" i="9" s="1"/>
  <c r="A467" i="9" s="1"/>
  <c r="A468" i="9" s="1"/>
  <c r="A469" i="9" s="1"/>
  <c r="A470" i="9" s="1"/>
  <c r="A471" i="9" s="1"/>
  <c r="A472" i="9" s="1"/>
  <c r="A473" i="9" s="1"/>
  <c r="A464" i="9"/>
  <c r="O13" i="11" l="1"/>
  <c r="N13" i="11"/>
  <c r="M13" i="11"/>
  <c r="L13" i="11"/>
  <c r="K13" i="11"/>
  <c r="J13" i="11"/>
  <c r="I13" i="11"/>
  <c r="H13" i="11"/>
  <c r="G13" i="11"/>
  <c r="F13" i="11"/>
  <c r="E13" i="11"/>
  <c r="D13" i="11"/>
  <c r="C13" i="11"/>
  <c r="G20" i="10"/>
  <c r="O17" i="10"/>
  <c r="N17" i="10"/>
  <c r="M17" i="10"/>
  <c r="L17" i="10"/>
  <c r="K17" i="10"/>
  <c r="I17" i="10"/>
  <c r="H17" i="10"/>
  <c r="F17" i="10"/>
  <c r="E17" i="10"/>
  <c r="E18" i="10" s="1"/>
  <c r="Q16" i="10"/>
  <c r="G16" i="10"/>
  <c r="D16" i="10"/>
  <c r="C16" i="10"/>
  <c r="Q15" i="10"/>
  <c r="G15" i="10"/>
  <c r="D15" i="10"/>
  <c r="C15" i="10"/>
  <c r="Q14" i="10"/>
  <c r="G14" i="10"/>
  <c r="D14" i="10"/>
  <c r="C14" i="10"/>
  <c r="Q13" i="10"/>
  <c r="G13" i="10"/>
  <c r="D13" i="10"/>
  <c r="C13" i="10"/>
  <c r="G12" i="10"/>
  <c r="D12" i="10"/>
  <c r="C12" i="10"/>
  <c r="Q11" i="10"/>
  <c r="P11" i="10"/>
  <c r="P17" i="10" s="1"/>
  <c r="G11" i="10"/>
  <c r="D11" i="10"/>
  <c r="C11" i="10"/>
  <c r="Q10" i="10"/>
  <c r="G10" i="10"/>
  <c r="D10" i="10"/>
  <c r="C10" i="10"/>
  <c r="Q9" i="10"/>
  <c r="G9" i="10"/>
  <c r="D9" i="10"/>
  <c r="C9" i="10"/>
  <c r="Q8" i="10"/>
  <c r="G8" i="10"/>
  <c r="G17" i="10" s="1"/>
  <c r="G18" i="10" s="1"/>
  <c r="D8" i="10"/>
  <c r="C8" i="10"/>
  <c r="J7" i="10"/>
  <c r="J17" i="10" s="1"/>
  <c r="J18" i="10" s="1"/>
  <c r="G7" i="10"/>
  <c r="D7" i="10"/>
  <c r="C7" i="10"/>
  <c r="Q6" i="10"/>
  <c r="G6" i="10"/>
  <c r="D6" i="10"/>
  <c r="D17" i="10" s="1"/>
  <c r="C6" i="10"/>
  <c r="C17" i="10" s="1"/>
  <c r="C18" i="10" s="1"/>
  <c r="Q7" i="10" l="1"/>
  <c r="Q17" i="10" s="1"/>
  <c r="A441" i="9" l="1"/>
  <c r="A442" i="9" s="1"/>
  <c r="A443" i="9" s="1"/>
  <c r="A444" i="9" s="1"/>
  <c r="A445" i="9" s="1"/>
  <c r="A446" i="9" s="1"/>
  <c r="A447" i="9" s="1"/>
  <c r="A448" i="9" s="1"/>
  <c r="A449" i="9" s="1"/>
  <c r="A450" i="9" s="1"/>
  <c r="A451" i="9" s="1"/>
  <c r="A452" i="9" s="1"/>
  <c r="A453" i="9" s="1"/>
  <c r="A454" i="9" s="1"/>
  <c r="A455" i="9" s="1"/>
  <c r="A456" i="9" s="1"/>
  <c r="A459" i="9" s="1"/>
  <c r="A460" i="9" s="1"/>
  <c r="A461" i="9" s="1"/>
  <c r="A238" i="9"/>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8"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6" i="9" s="1"/>
  <c r="A438" i="9" s="1"/>
  <c r="A183" i="9"/>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177" i="9"/>
  <c r="A178" i="9" s="1"/>
  <c r="A179" i="9" s="1"/>
  <c r="A180" i="9" s="1"/>
  <c r="A181" i="9" s="1"/>
</calcChain>
</file>

<file path=xl/sharedStrings.xml><?xml version="1.0" encoding="utf-8"?>
<sst xmlns="http://schemas.openxmlformats.org/spreadsheetml/2006/main" count="3537" uniqueCount="1315">
  <si>
    <t>CORRESPONDENCIA RECIBIDA</t>
  </si>
  <si>
    <t>Fecha de Respuesta</t>
  </si>
  <si>
    <t>Derecho de Petición</t>
  </si>
  <si>
    <t>SI</t>
  </si>
  <si>
    <t>Dependencia</t>
  </si>
  <si>
    <t>Nombre Remitente</t>
  </si>
  <si>
    <t xml:space="preserve">Entidad Remitente </t>
  </si>
  <si>
    <t xml:space="preserve">Nombre </t>
  </si>
  <si>
    <t xml:space="preserve">Información de Entrega </t>
  </si>
  <si>
    <t>Asunto</t>
  </si>
  <si>
    <t>Requiere Respuesta</t>
  </si>
  <si>
    <t>No</t>
  </si>
  <si>
    <t>No. Radicado</t>
  </si>
  <si>
    <t>No. Radicado Respuesta</t>
  </si>
  <si>
    <t>Fecha  de radicación</t>
  </si>
  <si>
    <t>X</t>
  </si>
  <si>
    <t>DNP</t>
  </si>
  <si>
    <t xml:space="preserve">TRASLADO SOLICITUD INFORMACION </t>
  </si>
  <si>
    <t>FDN</t>
  </si>
  <si>
    <t xml:space="preserve">PROPUESTA PARA PRESTACION DE SERVICIOS DE CONSULTORIA </t>
  </si>
  <si>
    <t xml:space="preserve">FIDUCIARIA BOGOTA </t>
  </si>
  <si>
    <t xml:space="preserve">APORTES </t>
  </si>
  <si>
    <t xml:space="preserve">CARTA FACTURAS Y APORTES </t>
  </si>
  <si>
    <t>FACTURA #172485</t>
  </si>
  <si>
    <t>FACTURA # 172368</t>
  </si>
  <si>
    <t xml:space="preserve">MULTIASERVI LTDA </t>
  </si>
  <si>
    <t>CUENTA DE COBRO  QUINTO PAGO</t>
  </si>
  <si>
    <t xml:space="preserve">METROS LIGEROS DE COLOMBIA </t>
  </si>
  <si>
    <t xml:space="preserve">JUAN PASTOR </t>
  </si>
  <si>
    <t>FANNY RODRIGUEZ</t>
  </si>
  <si>
    <t xml:space="preserve">FINANCIERA </t>
  </si>
  <si>
    <t xml:space="preserve">ENTREGA DE CUMENTOS EDITABLES PROYECTO </t>
  </si>
  <si>
    <t xml:space="preserve">IVAN CANO </t>
  </si>
  <si>
    <t xml:space="preserve">DIRECCION TECNICA </t>
  </si>
  <si>
    <t xml:space="preserve">SOACHA </t>
  </si>
  <si>
    <t>ERNESTO GARCIA</t>
  </si>
  <si>
    <t xml:space="preserve">REMISION FORATO MODELO DE CESION DEL PREDIO EL VINCULO </t>
  </si>
  <si>
    <t xml:space="preserve">RESPUESTA NOMBRAMIENTO COMITÉ FIDUCIARIO SOCHA </t>
  </si>
  <si>
    <t xml:space="preserve">ANDRES TRUJILLO GALVIS </t>
  </si>
  <si>
    <t xml:space="preserve">GERENCIA </t>
  </si>
  <si>
    <t xml:space="preserve">STEER DAVIES GLEAVE </t>
  </si>
  <si>
    <t>ENRIQUE HERNANDEZ SANCHEZ</t>
  </si>
  <si>
    <t xml:space="preserve">MEMORANDO </t>
  </si>
  <si>
    <t>COOPSERP</t>
  </si>
  <si>
    <t>GIOVANNA RIBERO</t>
  </si>
  <si>
    <t xml:space="preserve">NOVEDADES JULIO </t>
  </si>
  <si>
    <t>CONTABILIDAD</t>
  </si>
  <si>
    <t>ANI</t>
  </si>
  <si>
    <t xml:space="preserve">CAMILO ANDRES JARAMILLO </t>
  </si>
  <si>
    <t>RESPUESTA RADICADO No 2018-409-059406-2</t>
  </si>
  <si>
    <t xml:space="preserve">ASESORAMIENTO Y ACOMPAÑAMIENTO A LA EFR PARA EL PROYECTO REGIOTRAM DE OCCIDENTE </t>
  </si>
  <si>
    <t>JORGE ERNESTO PEÑA</t>
  </si>
  <si>
    <t>INFORME MENSUAL JUNIO 2018</t>
  </si>
  <si>
    <t>DARIO SOTELO</t>
  </si>
  <si>
    <t xml:space="preserve">FORMATO EXECIION GMF APORTES NACION </t>
  </si>
  <si>
    <t>GOBERNACION DE CUNDINAMARCA</t>
  </si>
  <si>
    <t xml:space="preserve">ANDREA DEL PILAR GIL </t>
  </si>
  <si>
    <t>DERECHO DE PETICION  OFICIO No.2018095093</t>
  </si>
  <si>
    <t>REMISION OFICIO RADICADO No.2018095306</t>
  </si>
  <si>
    <t>RESPUESTA RADICADO No.2018-409-063637-2</t>
  </si>
  <si>
    <t xml:space="preserve">RESPUESTA INF.REGIOTRAM Y ACCESOS NORTE DE BOGOTA </t>
  </si>
  <si>
    <t>TRASLADO POR COMPETECIA A TRASMILENIO</t>
  </si>
  <si>
    <t>PARA</t>
  </si>
  <si>
    <t>NEIDER ALEXANDER R.</t>
  </si>
  <si>
    <t>RTA RADICADO 2018-409-063562-2 PROYECTO REGIOTRAM</t>
  </si>
  <si>
    <t>HUGH JONES</t>
  </si>
  <si>
    <t>REVISTA</t>
  </si>
  <si>
    <t>CANDELARIA</t>
  </si>
  <si>
    <t xml:space="preserve">Neider Alexander Rivera Moreno      </t>
  </si>
  <si>
    <t xml:space="preserve">RECORDAR </t>
  </si>
  <si>
    <t xml:space="preserve">DESCUENTOS JULIO </t>
  </si>
  <si>
    <t xml:space="preserve">JOHAN SEBASTIAN </t>
  </si>
  <si>
    <t>NOMINA</t>
  </si>
  <si>
    <t xml:space="preserve">COMISION FIDUCIARIA JULIO </t>
  </si>
  <si>
    <t xml:space="preserve">CONVENIO DE CONFINANCIACION PARA LA EXTENCION TRNCAL NQS FASE II Y III DE TRANSMILENIO SOACHA </t>
  </si>
  <si>
    <t>CODENSA</t>
  </si>
  <si>
    <t xml:space="preserve">FACTURA DE JULIO </t>
  </si>
  <si>
    <t>PAGO SERVICIOS</t>
  </si>
  <si>
    <t>SOPETRANS Y ATO LTDA</t>
  </si>
  <si>
    <t xml:space="preserve">CARLOS RODRIGUEZ                   ANTONI RICO </t>
  </si>
  <si>
    <t xml:space="preserve">ESTADO ACTUAL PROCESO REGIOTRAM DE OCCIDENTE </t>
  </si>
  <si>
    <t>24/0672018</t>
  </si>
  <si>
    <t xml:space="preserve">CAROLINA LOZANO </t>
  </si>
  <si>
    <t>RENDICION DE CUENTA SEMESTRE 1</t>
  </si>
  <si>
    <t xml:space="preserve">CAMARA COLOMBIANA DE INFRAESTRUCTURA </t>
  </si>
  <si>
    <t>OBSERVACIONES CONCURSO DE MERITOS No CMA-006-2018</t>
  </si>
  <si>
    <t xml:space="preserve">CAROLINA RODRIGUEZ </t>
  </si>
  <si>
    <t>JURIDICA</t>
  </si>
  <si>
    <t xml:space="preserve">SECRETARIA DE MOVILIDAD </t>
  </si>
  <si>
    <t xml:space="preserve">JEIMMY SULGEY </t>
  </si>
  <si>
    <t xml:space="preserve">REMISION DERECHO DE PETICION </t>
  </si>
  <si>
    <t xml:space="preserve">ENVIADO POR SERVIENTREGA </t>
  </si>
  <si>
    <t>KRESKY</t>
  </si>
  <si>
    <t xml:space="preserve">JUAN E. SANCHEZ </t>
  </si>
  <si>
    <t xml:space="preserve">PROPUESTA ASOCIACION PUBLICA </t>
  </si>
  <si>
    <t xml:space="preserve">ALVARO HERNANDEZ </t>
  </si>
  <si>
    <t>CONTRATO CONSULTORIA EFR-020-2018</t>
  </si>
  <si>
    <t xml:space="preserve">INFORME 1 PLAN DE TRABAJO </t>
  </si>
  <si>
    <t xml:space="preserve">ORIGINAL CERTIFICADO PAGO PARA FISCALES </t>
  </si>
  <si>
    <t>RENDICION SEMESTRAL</t>
  </si>
  <si>
    <t xml:space="preserve">INFORME TRIMESTRAL </t>
  </si>
  <si>
    <t>RENDIMIENTO GIRO</t>
  </si>
  <si>
    <t xml:space="preserve">ALEXANDER PARA LEMUS </t>
  </si>
  <si>
    <t xml:space="preserve">RESPUESTA RADICADO No.26159 DE 2018      SOLICITUD DE BOLETIN NOMENCLATURA </t>
  </si>
  <si>
    <t xml:space="preserve">CAROLINA ACOSTA </t>
  </si>
  <si>
    <t>212*</t>
  </si>
  <si>
    <t xml:space="preserve">ALCALDIA ZIPAQUIRA </t>
  </si>
  <si>
    <t>HUGO ALEJANDRO RODRIGUEZ</t>
  </si>
  <si>
    <t xml:space="preserve">SOLICITUD DE PERMISO PARA CRUCE LINEA FERREA EN EL SECTOR FRENTE AL HOSPITAL NUEVO DE ZIPAQUIRA PARA INSTALACION TUBERIA DE 3" SUMINISTROS DE HIDRANTE PARA SERVCIO DEL  NUEVO HSOPITAL </t>
  </si>
  <si>
    <t xml:space="preserve">CONVENIO INTERADMINISTRATIVO DE COOPERACION ACTAS DE TERMINACION POR MUTUO ACUERDO Y LIQUIDACION </t>
  </si>
  <si>
    <t xml:space="preserve">CAMILO JARAMILLO BERROCAL </t>
  </si>
  <si>
    <t xml:space="preserve">SECRETARIA DE MOVILIDAD DISTRITO </t>
  </si>
  <si>
    <t xml:space="preserve">FELIPE A. RAMÍREZ BUITRAGO </t>
  </si>
  <si>
    <t>RESPUESTA RADICADO EFR S.A.S 160</t>
  </si>
  <si>
    <t xml:space="preserve">REMISION MINUTA SESION CONTRATO ADMINISTRATIVO STM O64 DE 2016 SUSCRITO CON LA FDN </t>
  </si>
  <si>
    <t xml:space="preserve">CARPETA CONVENIO </t>
  </si>
  <si>
    <t xml:space="preserve">OSCAR </t>
  </si>
  <si>
    <t>31/0772018</t>
  </si>
  <si>
    <t>CONSTRUCTORA CONCONCRETO</t>
  </si>
  <si>
    <t xml:space="preserve">EVER JOSE AGUDELO </t>
  </si>
  <si>
    <t>SOLICITUD DE REINTEGRO DE VALORES RETENIDOS FACTURA.500-20145</t>
  </si>
  <si>
    <t>MIN.HACIENDA</t>
  </si>
  <si>
    <t xml:space="preserve">JUAN PABLO PUERTO </t>
  </si>
  <si>
    <t xml:space="preserve">SOLICITUD DE CONCEPTO SOBRE LA INVERSION DE RECURSOS </t>
  </si>
  <si>
    <t xml:space="preserve">REMISION DE PAZ Y SALVO </t>
  </si>
  <si>
    <t xml:space="preserve">INGENIEROS FERROVIARIOS DE COLOMBIA </t>
  </si>
  <si>
    <t xml:space="preserve">MAXIMILIANO TOVAR </t>
  </si>
  <si>
    <t xml:space="preserve">SISTEMA REGIOTRAM </t>
  </si>
  <si>
    <t xml:space="preserve">SOLICITUD DEVOLUCION DE PAGO </t>
  </si>
  <si>
    <t xml:space="preserve">STEER </t>
  </si>
  <si>
    <t>FACTURA DE VENTA No. 1-1879</t>
  </si>
  <si>
    <t>DESCUENTOS AGOSTOS</t>
  </si>
  <si>
    <t xml:space="preserve">MINISTERIO DE TRANSPORTE </t>
  </si>
  <si>
    <t>ANDRES CHAVES</t>
  </si>
  <si>
    <t>RENUNCIA COMO REPRESENTANTE DEL MIN.TRANSPORTE A LA JUNTA DIRECTIVA EFR S.A.S</t>
  </si>
  <si>
    <t xml:space="preserve">SUPERINTENDENCIA DE PUERTOS Y TRANSPORTES </t>
  </si>
  <si>
    <t>COMPETENCIAS DE LA SUPERINTENDENCIA DE PUERTO Y TRASPORTES EN CONSIDERACION AL RAD.20185603766872</t>
  </si>
  <si>
    <t>SOLICITUD DE RESOLUCION CIERRE DE UTILIDAD OUBLICA DE LOS PREDIOS PARA EFECTOS VIALES DEL PROYECTO EXTENCION DE LA TRONCAL NQS DEL SISTEMA INTEGRADO DE TRANSPORTE MASIVO DE BOGOTA D.C EN EL MUNICIPIO DE SOACHA FASES II Y III</t>
  </si>
  <si>
    <t xml:space="preserve">UNION TEMPORAL ALO </t>
  </si>
  <si>
    <t>IVAN DUSSAN</t>
  </si>
  <si>
    <t>CONTRATO 1475 DE 2017</t>
  </si>
  <si>
    <t>INFORME MENSUAL JULIO 2018 ENCARGO FIDUCIARIO 3-1-76826</t>
  </si>
  <si>
    <t>STEER</t>
  </si>
  <si>
    <t xml:space="preserve">TOMA DE INFORMACION PRIMARIA </t>
  </si>
  <si>
    <t xml:space="preserve">ABOGADO </t>
  </si>
  <si>
    <t xml:space="preserve">PARMENIO CHAVEZ </t>
  </si>
  <si>
    <t>DERECHO DE PETICION C.PC Y C.C.A</t>
  </si>
  <si>
    <t xml:space="preserve">INTERES PARTICIPACION PROPUESTA APP FERREA DE CARGA </t>
  </si>
  <si>
    <t xml:space="preserve">TORRE CENTRAL </t>
  </si>
  <si>
    <t xml:space="preserve">ADMINISTRACION </t>
  </si>
  <si>
    <t>FACTURA No.25315</t>
  </si>
  <si>
    <t xml:space="preserve">YOLANDA ROMERO </t>
  </si>
  <si>
    <t xml:space="preserve">ASESORA </t>
  </si>
  <si>
    <t>FACTURA No.25314</t>
  </si>
  <si>
    <t xml:space="preserve">REMISION DEL INFORME ESTRUCTURACION FINAL DEL PROYECTO </t>
  </si>
  <si>
    <t>HAS SQL</t>
  </si>
  <si>
    <t xml:space="preserve">FERNANDO FORERO </t>
  </si>
  <si>
    <t>FACTURA 9660 PAGO CUOTA 003</t>
  </si>
  <si>
    <t>x</t>
  </si>
  <si>
    <t>ENVIADO POR SERVIENTREGA</t>
  </si>
  <si>
    <t>PROFIT</t>
  </si>
  <si>
    <t xml:space="preserve">SOLICITUD DE DOCUMENTOS </t>
  </si>
  <si>
    <t>ACUEDUCTO</t>
  </si>
  <si>
    <t>FACTURA AGOSTO</t>
  </si>
  <si>
    <t xml:space="preserve">RUTA CONSORCIO VIAL </t>
  </si>
  <si>
    <t>MAURICIO MUÑOS</t>
  </si>
  <si>
    <t>SOLICITUD DE INFORMACION</t>
  </si>
  <si>
    <t>MIN HACIENDA</t>
  </si>
  <si>
    <t>JUAN P. PUERTO</t>
  </si>
  <si>
    <t xml:space="preserve">SOLICITUD CONCEPTO TECNICO </t>
  </si>
  <si>
    <t>CYENER</t>
  </si>
  <si>
    <t>BORIS CORDOVEZ</t>
  </si>
  <si>
    <t xml:space="preserve">SISTEMA TROCHA POLIVALENTE </t>
  </si>
  <si>
    <t>FACTURA</t>
  </si>
  <si>
    <t xml:space="preserve">FERIA INTERNACIONAL </t>
  </si>
  <si>
    <t>INVITACION</t>
  </si>
  <si>
    <t>SECRETARIA DE INTEGRACION R.</t>
  </si>
  <si>
    <t>JAIME TORRES</t>
  </si>
  <si>
    <t xml:space="preserve">CLAUDIA MENDOZA </t>
  </si>
  <si>
    <t>TRASLADO SOLICITUD DISEÑOS ESTACION REGIOTRAM</t>
  </si>
  <si>
    <t>GIRO RENDIMIENTOS</t>
  </si>
  <si>
    <t>FONDECUN</t>
  </si>
  <si>
    <t>ELIZABETH SABOGAL</t>
  </si>
  <si>
    <t>RTA A LA SOLICITUD</t>
  </si>
  <si>
    <t>INFORME JULIO 2018</t>
  </si>
  <si>
    <t>REQUERIMIENTO COPIA AJUSTES ESTATUTARIOS MUNICIPIO SOACHA</t>
  </si>
  <si>
    <t xml:space="preserve">REQUERIMIENTO COPIA COMITÉ FIDUCIARIO </t>
  </si>
  <si>
    <t xml:space="preserve">REQUERIMIENTO COPIA INF. TREMESTARLES DEL ENCARGO FIDUCIARIO SOACHA </t>
  </si>
  <si>
    <t xml:space="preserve">BIENESTAR FAMILIAR </t>
  </si>
  <si>
    <t xml:space="preserve">YOLANDA BRAVO </t>
  </si>
  <si>
    <t>REQUERIMIENTO APORTES PARAFISCALES ICBF</t>
  </si>
  <si>
    <t>MIN/HACIENDA</t>
  </si>
  <si>
    <t xml:space="preserve">CAMILO BARCO </t>
  </si>
  <si>
    <t xml:space="preserve">NOMBRAMIENTO DELEGADO COMITÉ COMITÉ DUCIARIO </t>
  </si>
  <si>
    <t>JUAN MARTIN CAICEDO</t>
  </si>
  <si>
    <t xml:space="preserve">REMISION REPORTE BANCARIO PAGO DE APORTE </t>
  </si>
  <si>
    <t>RTA.RADIACDOS No.41207 Y No.41208 DEL 21 DE AGOSTO 2018</t>
  </si>
  <si>
    <t xml:space="preserve">ALCADIA BOGOTA </t>
  </si>
  <si>
    <t xml:space="preserve">SOLICITUD INFORMACION REGIOTRAM </t>
  </si>
  <si>
    <t xml:space="preserve">OSCAR BELTRAN </t>
  </si>
  <si>
    <t xml:space="preserve">ALVARO SANCHEZ </t>
  </si>
  <si>
    <t>ENTRAGA INFORME 2</t>
  </si>
  <si>
    <t xml:space="preserve">CANDELARIA </t>
  </si>
  <si>
    <t xml:space="preserve">PROCURADURIA </t>
  </si>
  <si>
    <t>LEANDRO RAMOS</t>
  </si>
  <si>
    <t>ANDRES TRUJILLO GALVIS</t>
  </si>
  <si>
    <t>GERENCIA</t>
  </si>
  <si>
    <t xml:space="preserve">CONTRALORIA </t>
  </si>
  <si>
    <t xml:space="preserve">JOSE A GRANADOS </t>
  </si>
  <si>
    <t xml:space="preserve">OFICIO PLAN DE MEJORAMIENTO </t>
  </si>
  <si>
    <t xml:space="preserve">ALCALADIA SOACHA </t>
  </si>
  <si>
    <t>ELEAZAR GONZALES</t>
  </si>
  <si>
    <t xml:space="preserve">RTA NOMBRAMIENTO DELEGADO COMITÉ FIDUCIARIO </t>
  </si>
  <si>
    <t xml:space="preserve">BANCO OCCIDENTE </t>
  </si>
  <si>
    <t>SUDAMERIS</t>
  </si>
  <si>
    <t>JAVIER MARTINEZ</t>
  </si>
  <si>
    <t>INVITACION PROPUESTA</t>
  </si>
  <si>
    <t xml:space="preserve">BANCO DE BOGOTA </t>
  </si>
  <si>
    <t>JOSE GARCIA</t>
  </si>
  <si>
    <t xml:space="preserve">PROPUESTA COMERCIAL </t>
  </si>
  <si>
    <t>EMPRESA INMOBILIARIA DE CUNDINA</t>
  </si>
  <si>
    <t xml:space="preserve">EDILBERTO SALAZAR </t>
  </si>
  <si>
    <t xml:space="preserve">REMICION POLIZA DE CONTRATO </t>
  </si>
  <si>
    <t xml:space="preserve">IVAN CANO Y NAZIR YABOR </t>
  </si>
  <si>
    <t>DIR.TECNICA - DIR.JURICA</t>
  </si>
  <si>
    <t>REMISION OFICIO RADICADO No.2018129932</t>
  </si>
  <si>
    <t xml:space="preserve">SECRETARIA PRIVADA </t>
  </si>
  <si>
    <t xml:space="preserve">REMISION OFICIO </t>
  </si>
  <si>
    <t xml:space="preserve">JUSGADO </t>
  </si>
  <si>
    <t xml:space="preserve">SENA </t>
  </si>
  <si>
    <t xml:space="preserve">HERNANDO BARRERA </t>
  </si>
  <si>
    <t>BERTHA CARBONELL</t>
  </si>
  <si>
    <t xml:space="preserve">ASESORA JURIDICA </t>
  </si>
  <si>
    <t xml:space="preserve">CAMARA COLOMBOALEMANA </t>
  </si>
  <si>
    <t>CONTRATO EFR-2018-025</t>
  </si>
  <si>
    <t>PAOLA OSORIO</t>
  </si>
  <si>
    <t>RESPUESTA REUNION REGIOTRAM</t>
  </si>
  <si>
    <t xml:space="preserve">FACTURA </t>
  </si>
  <si>
    <t xml:space="preserve">SERVICIOS UNO A UNO </t>
  </si>
  <si>
    <t>ICCU</t>
  </si>
  <si>
    <t>WILLIAM GOMEZ</t>
  </si>
  <si>
    <t xml:space="preserve">TRASLADO POR COMPETENCIA </t>
  </si>
  <si>
    <t>INFORME AGOSTO 2018</t>
  </si>
  <si>
    <t>AGROBETANIA SAS</t>
  </si>
  <si>
    <t>RICARDO TEJADA</t>
  </si>
  <si>
    <t xml:space="preserve">RESOLUCION 614 DE 2018 SOLICITUD ACTUALIZACION </t>
  </si>
  <si>
    <t xml:space="preserve">ANDRES FELIPE TRUJILLO </t>
  </si>
  <si>
    <t>TOMAS VOIGT</t>
  </si>
  <si>
    <t xml:space="preserve">INFORME FINAL </t>
  </si>
  <si>
    <t xml:space="preserve">CARLOS ALFREDO ARIAS </t>
  </si>
  <si>
    <t xml:space="preserve">CAMBIO DE LIDER DE ATENCION DE NEGOCIOS </t>
  </si>
  <si>
    <t>INFORME MENSUAL SEPTIEMBRE 2018</t>
  </si>
  <si>
    <t xml:space="preserve">ALCALDIA SOACHA </t>
  </si>
  <si>
    <t>INFORMACION PROYECTO EXTENCION TRONCAL NQS</t>
  </si>
  <si>
    <t xml:space="preserve">ARCESIO </t>
  </si>
  <si>
    <t xml:space="preserve">JUAN CAICEDO </t>
  </si>
  <si>
    <t xml:space="preserve">INVITACION </t>
  </si>
  <si>
    <t xml:space="preserve">ANDRE FELIPE TRUJILLO </t>
  </si>
  <si>
    <t xml:space="preserve">EDGAR IVAN CANO </t>
  </si>
  <si>
    <t xml:space="preserve">INFORME TRIMESTRAL DEL 01/07/2018 AL 30/09/2018 PARA JUNTA DIRECTIVA </t>
  </si>
  <si>
    <t xml:space="preserve">REMISION CERTIFICADO PAGO DE SEGURIDAD SOCIAL </t>
  </si>
  <si>
    <t xml:space="preserve">INFORME TRIMESTRAL DEL 01/07/2018 AL 30/09/2018 PARA GERENTE EFR </t>
  </si>
  <si>
    <t xml:space="preserve">RICHARD OBANDO </t>
  </si>
  <si>
    <t xml:space="preserve">SOLICITUD PAZ Y SALVO IMPUESTO PREDIAL EFR </t>
  </si>
  <si>
    <t xml:space="preserve">ALEXANDER PIRA </t>
  </si>
  <si>
    <t>REMISION RADICADO  47029</t>
  </si>
  <si>
    <t xml:space="preserve">JENNY PATRICIA </t>
  </si>
  <si>
    <t xml:space="preserve">RESPUESTA COMUNICACIÓN </t>
  </si>
  <si>
    <t xml:space="preserve">VCITOR </t>
  </si>
  <si>
    <t>PROCESO 2016-038</t>
  </si>
  <si>
    <t xml:space="preserve">NAZIR YABOR </t>
  </si>
  <si>
    <t xml:space="preserve">DIRECCION JURIDICA </t>
  </si>
  <si>
    <t>CARLOS HERNANDEZ</t>
  </si>
  <si>
    <t xml:space="preserve">REGULACION DE CUOTA </t>
  </si>
  <si>
    <t>ASESORA</t>
  </si>
  <si>
    <t>GRUPO RECORDAR</t>
  </si>
  <si>
    <t xml:space="preserve">DESCUENTO MES DE OCTUBRE </t>
  </si>
  <si>
    <t xml:space="preserve">CONTABILIDAD Y NOMINA </t>
  </si>
  <si>
    <t>CONDENSA</t>
  </si>
  <si>
    <t xml:space="preserve">FACTURA MES DE OCTUBRE </t>
  </si>
  <si>
    <t>ANDRES DEL PILAR GIL</t>
  </si>
  <si>
    <t>REMISION OFICIO DE ESPUMADOS S.A.S RADICADO No.2018160034</t>
  </si>
  <si>
    <t>CIP</t>
  </si>
  <si>
    <t xml:space="preserve">GERMAN CASTRO </t>
  </si>
  <si>
    <t>CONCURSO DE MERITOS CMA-006-2018</t>
  </si>
  <si>
    <t xml:space="preserve">CONTRATACION </t>
  </si>
  <si>
    <t xml:space="preserve">INFORME TRIMESTRAL JULIO - SEPTIEMBRE </t>
  </si>
  <si>
    <t xml:space="preserve">DARIO SOLTELO </t>
  </si>
  <si>
    <t xml:space="preserve">PROYECTO CHIBCHACUM PLAN DE TRABAJO </t>
  </si>
  <si>
    <t>RUS….</t>
  </si>
  <si>
    <t xml:space="preserve">ENTREGA DE POLIZAS CONTRATO 33/2018 </t>
  </si>
  <si>
    <t xml:space="preserve">JESUS EFREN TRIVIÑO </t>
  </si>
  <si>
    <t>ENTREGA DE INFORME AUDITORIA INTEGRAL CORTE 30/06/2018</t>
  </si>
  <si>
    <t xml:space="preserve">FANNY RODRIGUEZ,ANDRES FELIPE TRUJILLO </t>
  </si>
  <si>
    <t xml:space="preserve">GERENCIA Y DIRECCION FINANCIERA </t>
  </si>
  <si>
    <t xml:space="preserve">GOBERNACION DE CUNDINAMARCA </t>
  </si>
  <si>
    <t xml:space="preserve">DERECHO DE PETICION DEL SENADOR GUSTABO PETRO </t>
  </si>
  <si>
    <t>PRIMER PAGO CONTRATO EFR-2018-024</t>
  </si>
  <si>
    <t xml:space="preserve">FANNY RODRIGUEZ Y JOHAN MELO </t>
  </si>
  <si>
    <t>SEGUNDO PAGO CONTRATO EFR-2018-024</t>
  </si>
  <si>
    <t>26/1072018</t>
  </si>
  <si>
    <t>TERCER PAGO CONTRATO EFR-2018-024</t>
  </si>
  <si>
    <t>299*</t>
  </si>
  <si>
    <t>JOSE JAVIER SUAREZ</t>
  </si>
  <si>
    <t>IDU</t>
  </si>
  <si>
    <t xml:space="preserve">ESPUMADOS S.A / MOVILIDAD Y TRASMILENIO </t>
  </si>
  <si>
    <t>29/1072018</t>
  </si>
  <si>
    <t>COLPENSIONES</t>
  </si>
  <si>
    <t xml:space="preserve">PAOLA ANDREA RIVERA </t>
  </si>
  <si>
    <t xml:space="preserve">RESPUESTA SOLICITUD PENSION POR VEJES </t>
  </si>
  <si>
    <t xml:space="preserve">FACTURA PAGO DE SALA </t>
  </si>
  <si>
    <t xml:space="preserve">ASESORA GERENCIA </t>
  </si>
  <si>
    <t xml:space="preserve">INMOBILIARIA </t>
  </si>
  <si>
    <t>FACTURA ARRIENDO OFI.628</t>
  </si>
  <si>
    <t xml:space="preserve">JOHAN MELO </t>
  </si>
  <si>
    <t xml:space="preserve">SECRETARIA JURIDICA </t>
  </si>
  <si>
    <t>GERMAN GOMEZ</t>
  </si>
  <si>
    <t xml:space="preserve">REMISION OFICIO ASUNTO CONCURSO DE MERITOS </t>
  </si>
  <si>
    <t xml:space="preserve">GOBERNACION,PROCURADURIA Y UNION TEMPPORAL </t>
  </si>
  <si>
    <t>PROYECTOS ESPECIALES SITM</t>
  </si>
  <si>
    <t xml:space="preserve">REMISION OFICIO TRANSMILENIO </t>
  </si>
  <si>
    <t xml:space="preserve">PALDY PAOLA OSORIO </t>
  </si>
  <si>
    <t>TRASLADO POR COMPETENCIA RADICADO No. 2018-409-107639-2</t>
  </si>
  <si>
    <t xml:space="preserve">ANGELA MARIA CACERES </t>
  </si>
  <si>
    <t xml:space="preserve">CONTRATO INTERADMINISTRATIVO 033/2018 EFR Y FDN </t>
  </si>
  <si>
    <t xml:space="preserve">TESORERIA DE CUNDINAMARCA </t>
  </si>
  <si>
    <t xml:space="preserve">LUIS ROJAS </t>
  </si>
  <si>
    <t xml:space="preserve">ALCALIA DE BOGOTA </t>
  </si>
  <si>
    <t>RESOLUCION DDI058314</t>
  </si>
  <si>
    <t>REMISION TRANSMILENIO S.A</t>
  </si>
  <si>
    <t xml:space="preserve">NESTOR ORLANDO GARZON Y COPIAS A MOVILIDAD DEPARTAMENTAL Y TRANSMILENIO </t>
  </si>
  <si>
    <t xml:space="preserve">ALVARO GUZMAN Y COPIA A MOVILIDAD DEPARTAMENTAL Y TRANSMILENIO </t>
  </si>
  <si>
    <t>FACTURA-26168</t>
  </si>
  <si>
    <t>FACTURA-26167</t>
  </si>
  <si>
    <t>w</t>
  </si>
  <si>
    <t xml:space="preserve">CONTADORA </t>
  </si>
  <si>
    <t xml:space="preserve">CERTIFICACION </t>
  </si>
  <si>
    <t xml:space="preserve">EFREN TRIVIÑO </t>
  </si>
  <si>
    <t xml:space="preserve">SOLICITUD CONSULTA IMPUTACION CONTABLE </t>
  </si>
  <si>
    <t xml:space="preserve">MONICA LOZANO </t>
  </si>
  <si>
    <t xml:space="preserve">ENCARGO FIDUCIARIO OCTUBRE </t>
  </si>
  <si>
    <t xml:space="preserve">DARIO SOTELO </t>
  </si>
  <si>
    <t>BLANCA GOMEZ</t>
  </si>
  <si>
    <t>RENDICION SIAOBSERVA</t>
  </si>
  <si>
    <t xml:space="preserve">LUIS FELIPE </t>
  </si>
  <si>
    <t xml:space="preserve">AUXILIAR ADMINISTRATIVO </t>
  </si>
  <si>
    <t xml:space="preserve">GIRO RENDIMIENTOS FINANCIEROS SOACHA Y DEPARTAMENTO </t>
  </si>
  <si>
    <t>GIRO RENDIMIENTOS FINANCIEROS DEPARTAMENTO</t>
  </si>
  <si>
    <t xml:space="preserve">MIN. DE TRANSPORTE </t>
  </si>
  <si>
    <t xml:space="preserve">SANDRA ANGEL </t>
  </si>
  <si>
    <t>PROCESO DEL RECONOCIMIENTO DEL APORTE DEL MUNICIPIO DE SOACHA AL CONVENIO TRONCAL NQS</t>
  </si>
  <si>
    <t xml:space="preserve">MIN.TRANSPORTE </t>
  </si>
  <si>
    <t xml:space="preserve">DESCUENTOS MES DE NOVIEMBRE </t>
  </si>
  <si>
    <t xml:space="preserve">NOMINA </t>
  </si>
  <si>
    <t xml:space="preserve">FACTURA NOVIEMBRE </t>
  </si>
  <si>
    <t xml:space="preserve">PAGOS SERVCIOS </t>
  </si>
  <si>
    <t xml:space="preserve">FISCALIA </t>
  </si>
  <si>
    <t>LUIS OSORIO</t>
  </si>
  <si>
    <t xml:space="preserve">SOLICITUD DOCUMENTOS </t>
  </si>
  <si>
    <t xml:space="preserve">ESTRUCTURADOR </t>
  </si>
  <si>
    <t>ERIC HUOT</t>
  </si>
  <si>
    <t xml:space="preserve">ENTREGA DE DOCUMENTOS CONTRATOS PARA ESTRUCTURACION </t>
  </si>
  <si>
    <t>MARIA PEREZ</t>
  </si>
  <si>
    <t xml:space="preserve">ENTREGA DE INFORME 3 DIAGNOSTICO INTEGRAL MOVILIDAD </t>
  </si>
  <si>
    <t xml:space="preserve">PQR GOBERNACION </t>
  </si>
  <si>
    <t xml:space="preserve">FACTURA MES OCTUBRE Y NOVIEMBRE </t>
  </si>
  <si>
    <t xml:space="preserve">ALCALDIA DE SOACHA </t>
  </si>
  <si>
    <t xml:space="preserve">INFORMACION DE PROYECTO FASE II Y III DE TRANSMILENIO SOACHA </t>
  </si>
  <si>
    <t>REMISION FACTURA 3-1-76826</t>
  </si>
  <si>
    <t>REMISION FACTURA 3-1-77129</t>
  </si>
  <si>
    <t xml:space="preserve">BASILIO PRIETO </t>
  </si>
  <si>
    <t xml:space="preserve">SOLICITUD INFORMACION RUTAS MUNICIPALES </t>
  </si>
  <si>
    <t xml:space="preserve">PRESIDENCIA </t>
  </si>
  <si>
    <t>AIFY SMILE ROSAS</t>
  </si>
  <si>
    <t>SOLICITUD AYUDA TREN DE CERCANIAS</t>
  </si>
  <si>
    <t xml:space="preserve">ANLA </t>
  </si>
  <si>
    <t xml:space="preserve">JHON COBOS </t>
  </si>
  <si>
    <t xml:space="preserve">SOLICITUD REUNION TEMAS A TRATAR REGIOTRAM </t>
  </si>
  <si>
    <t xml:space="preserve">COLSANITAS </t>
  </si>
  <si>
    <t xml:space="preserve">EDUARDO BORBON </t>
  </si>
  <si>
    <t xml:space="preserve">MODIFICACION YOLANDA MES DICIEMBRE </t>
  </si>
  <si>
    <t xml:space="preserve">ABOGADA </t>
  </si>
  <si>
    <t xml:space="preserve">HELENA PATRICIA </t>
  </si>
  <si>
    <t xml:space="preserve">DERECHO DE PETICION </t>
  </si>
  <si>
    <t xml:space="preserve">SOLICITUD REGIOTRAM </t>
  </si>
  <si>
    <t xml:space="preserve">DIERCCION TECNICA </t>
  </si>
  <si>
    <t>TURISTREN</t>
  </si>
  <si>
    <t>ANDRES RODRIGUEZ Y EDUARDO RODRIGUEZ</t>
  </si>
  <si>
    <t xml:space="preserve">CARTA </t>
  </si>
  <si>
    <t xml:space="preserve">ANDRES FELIPE TRUJILLO E IVAN CANO </t>
  </si>
  <si>
    <t xml:space="preserve">GERENCIA Y DIRECCION TECNICA </t>
  </si>
  <si>
    <t>ENCARGO FIDUCIARIO No.3-1-76826</t>
  </si>
  <si>
    <t>NECSOFT</t>
  </si>
  <si>
    <t xml:space="preserve">DERECHOS DE AUTOR ERP HASNET </t>
  </si>
  <si>
    <t xml:space="preserve">GERENTE </t>
  </si>
  <si>
    <t>MARIA ISABEL LOPEZ</t>
  </si>
  <si>
    <t>CONTRATO No.EFR-020-2018</t>
  </si>
  <si>
    <t>JUR+A167:C168</t>
  </si>
  <si>
    <t>Señor alfonso Buitrago</t>
  </si>
  <si>
    <t xml:space="preserve">REPRESENTANTE A LA CAMARA POR BOGOTA JUANITA GOEBERTUS </t>
  </si>
  <si>
    <t>REMISION DE SOLICITUD DATOS SITP POR COMPETENCIA. RADICADO TRANSMILENIO S.A -2018ER33661</t>
  </si>
  <si>
    <t xml:space="preserve">CADELARIA </t>
  </si>
  <si>
    <t xml:space="preserve">REPRESENTANTE A LA CAMARA JUANITA GOEBERTUS </t>
  </si>
  <si>
    <t>ARDANUY</t>
  </si>
  <si>
    <t xml:space="preserve">OSCAR RICO </t>
  </si>
  <si>
    <t xml:space="preserve">CONCEPTO JURIDICO </t>
  </si>
  <si>
    <t xml:space="preserve">METODOLOGIA Y PLAN DE TRABAJO </t>
  </si>
  <si>
    <t xml:space="preserve">OFICIO INVIAS </t>
  </si>
  <si>
    <t>ANDREA GIL</t>
  </si>
  <si>
    <t xml:space="preserve">ANDREA GIL </t>
  </si>
  <si>
    <t>JULIANA PARDO SOLER</t>
  </si>
  <si>
    <t xml:space="preserve">OTRO SI MODIFICATORIO </t>
  </si>
  <si>
    <t xml:space="preserve">ARDANUY </t>
  </si>
  <si>
    <t>CLARO</t>
  </si>
  <si>
    <t xml:space="preserve">FACTURA CLARO </t>
  </si>
  <si>
    <t xml:space="preserve">CONTABILIDAD </t>
  </si>
  <si>
    <t>FASE 1 PRODUCTO 1</t>
  </si>
  <si>
    <t xml:space="preserve">ALCALDIA DE BOGOTA </t>
  </si>
  <si>
    <t xml:space="preserve">RTA </t>
  </si>
  <si>
    <t xml:space="preserve">INFORME </t>
  </si>
  <si>
    <t>F</t>
  </si>
  <si>
    <t xml:space="preserve">DESCUENTOS MES DE DICIEMBRE </t>
  </si>
  <si>
    <t>ALVARO ENRIQUE HERNANDEZ</t>
  </si>
  <si>
    <t xml:space="preserve">ENTREGA INFORME 4 </t>
  </si>
  <si>
    <t>FACTURA 881</t>
  </si>
  <si>
    <t>FACTURA 890</t>
  </si>
  <si>
    <t>FACTURA 10199</t>
  </si>
  <si>
    <t>FACTURA 10126</t>
  </si>
  <si>
    <t>POLIZA</t>
  </si>
  <si>
    <t xml:space="preserve">JURICA </t>
  </si>
  <si>
    <t xml:space="preserve">INMOBILIARIA DE CUNDINAMARCA </t>
  </si>
  <si>
    <t>REMISION FACTURA EIC10114</t>
  </si>
  <si>
    <t>ERIKA LICETH MUÑOZ</t>
  </si>
  <si>
    <t>INFORME DE ACTIVIDADES</t>
  </si>
  <si>
    <t>19/1272018</t>
  </si>
  <si>
    <t xml:space="preserve">ANI </t>
  </si>
  <si>
    <t>XIOMARA JURIS</t>
  </si>
  <si>
    <t xml:space="preserve">INFO.PUENTES PEATONALES FASE I Y II TRANSMILENIO SOACHA </t>
  </si>
  <si>
    <t xml:space="preserve">VICEPRESIDENTE DE GESTION </t>
  </si>
  <si>
    <t>INFO. CIERRE CONTABLE AÑO 2018 EFRSAS 76826</t>
  </si>
  <si>
    <t>INFO. CIERRE CONTABLE AÑO 2018 EFRSAS 77129</t>
  </si>
  <si>
    <t xml:space="preserve">CONTRATO DE INTERVENTORIA  No. 035 </t>
  </si>
  <si>
    <t xml:space="preserve">GOBERNACION </t>
  </si>
  <si>
    <t xml:space="preserve">E.I.C </t>
  </si>
  <si>
    <t xml:space="preserve">JORGE GAITAN </t>
  </si>
  <si>
    <t>TRANSLADO PETICION RAD.EIC-EFR-2018-0001-I</t>
  </si>
  <si>
    <t xml:space="preserve">COTIZACION </t>
  </si>
  <si>
    <t xml:space="preserve">SOLICITUD CAMBIO PROFECIONAL TARIFARIO </t>
  </si>
  <si>
    <t xml:space="preserve">JURIDICA </t>
  </si>
  <si>
    <t>PAGO No.1</t>
  </si>
  <si>
    <t xml:space="preserve">FDN </t>
  </si>
  <si>
    <t xml:space="preserve">DURA &amp; OSORIO </t>
  </si>
  <si>
    <t>EGIS</t>
  </si>
  <si>
    <t>FACTURA FC0046</t>
  </si>
  <si>
    <t>FACTURA FC0047</t>
  </si>
  <si>
    <t xml:space="preserve">EGUS,DELOITTE,DURAN&amp;OSORIO Y SUMATORIA </t>
  </si>
  <si>
    <t xml:space="preserve">APROVACION DE EXPERTOS EN ESTRUCTURAS AMBIENTALES </t>
  </si>
  <si>
    <t>ERNESTO PEÑA</t>
  </si>
  <si>
    <t xml:space="preserve">REMISION FACTURA </t>
  </si>
  <si>
    <t>TRASLADO DE SOLICITUD DE RADICADO No 20186630696932</t>
  </si>
  <si>
    <t xml:space="preserve">ERNESTO GARCIA </t>
  </si>
  <si>
    <t>RESPUESTA COMUNICACIÓN 265 DE 3 DE DICIEMBRE 2018</t>
  </si>
  <si>
    <t xml:space="preserve">REQUISITOS PRESTACION PROYECTOS DE ALUMBRADO </t>
  </si>
  <si>
    <t xml:space="preserve">RESPUESTA SOLICITUD INFORMACION BIENES DE INTERES PATRIMONIAL </t>
  </si>
  <si>
    <t>REMISION OFICIO No SPM 7996</t>
  </si>
  <si>
    <t>26712/2018</t>
  </si>
  <si>
    <t xml:space="preserve">ALCANCE OFICIO No DA 654 DEL 7 DE NOVIEMBRE DE 2018 </t>
  </si>
  <si>
    <t xml:space="preserve">ANA ISABEL CUERVO </t>
  </si>
  <si>
    <t>NATURALEZA DE LOS RECURSOS FIDEICOMITIDOS 3-1-76826</t>
  </si>
  <si>
    <t>NATURALEZA DE LOS RECURSOS FIDEICOMITIDOS 3-1-77129</t>
  </si>
  <si>
    <t xml:space="preserve">EGIS,DELOITTE,DURAN&amp;OSORIO Y SUMATORIA </t>
  </si>
  <si>
    <t xml:space="preserve">METODOLOGIA ESTUDIO DE TRANSITO - RAMAL METRO </t>
  </si>
  <si>
    <t>CARO RODRIGUEZ</t>
  </si>
  <si>
    <t xml:space="preserve">PRODUCTO 2 - DEBIDA DILIGENCIA Y AVANCE MODELO DE TRANSANCCION </t>
  </si>
  <si>
    <t xml:space="preserve">JURIDCA </t>
  </si>
  <si>
    <t xml:space="preserve">UNIVERSIDAD SANTO TOMAS </t>
  </si>
  <si>
    <t xml:space="preserve">EXMELIN LEMUS </t>
  </si>
  <si>
    <t xml:space="preserve">SOLICITUD INFORMACION PROYECTO TREN DE CERCANIAS </t>
  </si>
  <si>
    <t xml:space="preserve"> </t>
  </si>
  <si>
    <t xml:space="preserve">PLAN DE TRABAJO Y METODOLOGIA </t>
  </si>
  <si>
    <t>ENTREGA PRODUCTO 1 DEL CONTRATO INTERADMINISTRATIVO 033 DE 2018</t>
  </si>
  <si>
    <t>DELOITTE</t>
  </si>
  <si>
    <t>FERNADO MENDEZ</t>
  </si>
  <si>
    <t>ENTREGA FACTURA PRODUCTO 1</t>
  </si>
  <si>
    <t xml:space="preserve">ANDRES TRUJILLO </t>
  </si>
  <si>
    <t xml:space="preserve">SILVIA URBINA </t>
  </si>
  <si>
    <t>RESPUESTA A SU COMUNICADO RAD.2018-409--123691-2</t>
  </si>
  <si>
    <t xml:space="preserve">DIEGO SANCHEZ </t>
  </si>
  <si>
    <t xml:space="preserve">REMISION POLIZAS </t>
  </si>
  <si>
    <t xml:space="preserve">JEIMY SULGEY VILLAMIL </t>
  </si>
  <si>
    <t>TRANSLADO PQR</t>
  </si>
  <si>
    <t xml:space="preserve">SUMATORIA </t>
  </si>
  <si>
    <t>INFORME MENSUAL N.1</t>
  </si>
  <si>
    <t xml:space="preserve">APLICACIÓN DE RETENCIONES </t>
  </si>
  <si>
    <t xml:space="preserve">SIBATE </t>
  </si>
  <si>
    <t xml:space="preserve">CIUDADANO </t>
  </si>
  <si>
    <t xml:space="preserve">LUIS A. ROJAS </t>
  </si>
  <si>
    <t>RESPUESTA A PUNTO 1 FDN</t>
  </si>
  <si>
    <t>REPUESTA COMUNICADOS 20183210706382-20183210797402</t>
  </si>
  <si>
    <t xml:space="preserve">REMISION OFICIO SIVSP 3358 DEL 17/12/2018- SEGUIMIENTO CESION DEL PREDIO EL VINCULO </t>
  </si>
  <si>
    <t xml:space="preserve">INVIAS </t>
  </si>
  <si>
    <t xml:space="preserve">GUSTAVO VARGAS </t>
  </si>
  <si>
    <t xml:space="preserve">SOLICITUD DE INFORMACION </t>
  </si>
  <si>
    <t xml:space="preserve">INFORME DE DESARROLLO DE AÑTERNATIVAS RAMAL METRO </t>
  </si>
  <si>
    <t xml:space="preserve">FIDUBOGOTA </t>
  </si>
  <si>
    <t xml:space="preserve">JORGE E. PEÑA </t>
  </si>
  <si>
    <t>INFORME MENSUAL DICIEMBRE DE 2018 ENCARGO FIDUCIARIO EFR SAS 3-1-76826</t>
  </si>
  <si>
    <t>INFORME MENSUAL DICIEMBRE DE 2018 ENCARGO FIDUCIARIO EFR SAS 3-1-77129</t>
  </si>
  <si>
    <t>CARLOS A. SANDOVAL</t>
  </si>
  <si>
    <t>ENTREGA DE LA CUENTA DE COBRO DEL ENTREGABLE 1</t>
  </si>
  <si>
    <t xml:space="preserve">OSCAR A. RICO </t>
  </si>
  <si>
    <t>INFORME MENSUAL DE AVANCES DE INTERVENTORIA No.1 v1</t>
  </si>
  <si>
    <t>FASE 2-PRODUCTO 2,</t>
  </si>
  <si>
    <t>INF. TRIMESTRAL PERIODO 01/10 AL 31/12 ENCARGO FIDUCIARIO EMPRESA FERREA REGIONAL S.A.S 3-1-77129</t>
  </si>
  <si>
    <t>INF. TRIMESTRAL PERIODO 01/10 AL 31/12 DEL 2018 ENCARGO FIDUCIARIO EFR SAS 3-1-76826</t>
  </si>
  <si>
    <t xml:space="preserve">ANGELA CACERES </t>
  </si>
  <si>
    <t xml:space="preserve">TRANSMILENIO </t>
  </si>
  <si>
    <t xml:space="preserve">FELIPE RAMIREZ </t>
  </si>
  <si>
    <t xml:space="preserve">RESPUESTA RADICADO </t>
  </si>
  <si>
    <t>SOCILUZ</t>
  </si>
  <si>
    <t>JUAN HERNANDEZ</t>
  </si>
  <si>
    <t>RESPUESTA OFICIO 12/12/2018</t>
  </si>
  <si>
    <t xml:space="preserve">edilia y armando </t>
  </si>
  <si>
    <t xml:space="preserve">nestor orlando grazon </t>
  </si>
  <si>
    <t xml:space="preserve">PAGO No,2 APROBACION </t>
  </si>
  <si>
    <t>FERNANDO FORERO</t>
  </si>
  <si>
    <t xml:space="preserve">FACTURA 10295 </t>
  </si>
  <si>
    <t>21/01/209</t>
  </si>
  <si>
    <t>FACTURA 188404</t>
  </si>
  <si>
    <t>BANCO DE OCCIDENTE</t>
  </si>
  <si>
    <t>DANIEL ROBERTO GOMEZ</t>
  </si>
  <si>
    <t>CONFIRMACION DE SALDOS FR CAPTACION</t>
  </si>
  <si>
    <t>REMISION FACTURA COMISION FIDUCIARIA DICIEMBRE 2018 3-1-77129</t>
  </si>
  <si>
    <t>REMISION FACTURA COMISION FIDUCIARIA DICIEMBRE 2018 3-1-76826</t>
  </si>
  <si>
    <t>RENDICION DE CUENTAS SEGUNDO SEMESTRE 2018 3-1-7682</t>
  </si>
  <si>
    <t>RENDICION DE CUENTAS SEGUNDO SEMESTRE 2018 3-1-77129</t>
  </si>
  <si>
    <t>EGIS,DELOITTE,DURAN&amp;OSORIO,SUMATORIA</t>
  </si>
  <si>
    <t>SOLICITUD DE INFORMACION PARA EL DESARROLLO DEL COMPONENTE DE TRANSITO</t>
  </si>
  <si>
    <t>PETICION DE INFORMACION DE SERVICIOS Y DATOS TECNICOS DE LAS REDES HIDRAULICAS</t>
  </si>
  <si>
    <t>22/01/209</t>
  </si>
  <si>
    <t>PETICION DE INFORMACION DE SERVICIOS Y DATOS TECNICOS DE LAS REDES HIDRAULICAS Y REDES SECAS</t>
  </si>
  <si>
    <t>PETICION INFORMACION DE SERVICIOS Y DATOS TECNICOS DE LAS REDES HIDRAULICAS</t>
  </si>
  <si>
    <t>AVANCE DEFINICION PROYECTO</t>
  </si>
  <si>
    <t xml:space="preserve">REVISION INFORMACION RAMAL METRO </t>
  </si>
  <si>
    <t>INFORMACION MENSUAL AVENCE 2</t>
  </si>
  <si>
    <t>MARIO CASTRO</t>
  </si>
  <si>
    <t>DIR. ASUNTOS LEGALES Y CORP.</t>
  </si>
  <si>
    <t xml:space="preserve">CONTRALORIA DE CUNDINAMARCA </t>
  </si>
  <si>
    <t xml:space="preserve">CRISTHIAN VILLEGAS </t>
  </si>
  <si>
    <t xml:space="preserve">SOLICITUD CERTFICADO CONSIGNACION </t>
  </si>
  <si>
    <t xml:space="preserve">PRE-DISEÑO OPERACIONAL </t>
  </si>
  <si>
    <t xml:space="preserve">ESCENARIO BASE DE DEMANDA </t>
  </si>
  <si>
    <t xml:space="preserve">PETICION INFORMACION DE SERVICIOS  </t>
  </si>
  <si>
    <t>PETICION INFORMACION DE SERVICIOS</t>
  </si>
  <si>
    <t xml:space="preserve">PETICION INFORMACION DE SERVICIOS </t>
  </si>
  <si>
    <t>REVISION MODELO DE TRANSACCION AJUSTADO</t>
  </si>
  <si>
    <t>ELIZABETH</t>
  </si>
  <si>
    <t xml:space="preserve">RESPUESTA DE OFERTA DE ACCIONES </t>
  </si>
  <si>
    <t xml:space="preserve">CARLOS MORENO </t>
  </si>
  <si>
    <t xml:space="preserve">MARIA ISABEL LOPEZ </t>
  </si>
  <si>
    <t xml:space="preserve">REMISION DOCUMENTOS </t>
  </si>
  <si>
    <t>DIR.JURIDICO</t>
  </si>
  <si>
    <t>ICDT</t>
  </si>
  <si>
    <t>ICDA</t>
  </si>
  <si>
    <t>FACTURA FE-30815</t>
  </si>
  <si>
    <t xml:space="preserve">ESTRUCTURACION TECNICA DE LOTES CONTRACTUALES </t>
  </si>
  <si>
    <t>CONCEPTO DE ESCENARIOS DE CONTINGENCIA</t>
  </si>
  <si>
    <t>SOLICITUD DE ACTIVIDADES ADICIONALES CRITICAS</t>
  </si>
  <si>
    <t xml:space="preserve">PETICION DE INFORMACION DE SERVICIOS </t>
  </si>
  <si>
    <t>TIEMPO DE RECORRIDO E INSUMOS NECESARIOS PARA EL ESTRUCTURADOR INTEGRAL</t>
  </si>
  <si>
    <t>INFORME DE DESARROLLO DE AÑTERNATIVAS RAMAL METRO VERSION 1</t>
  </si>
  <si>
    <t xml:space="preserve">JULIO VACA </t>
  </si>
  <si>
    <t xml:space="preserve">CARTA PRESENTACION PROPUESTA </t>
  </si>
  <si>
    <t xml:space="preserve">ASESOR </t>
  </si>
  <si>
    <t>CREDICORP</t>
  </si>
  <si>
    <t>ANDRES E.VENEGAS</t>
  </si>
  <si>
    <t xml:space="preserve">DAVIVIENDA </t>
  </si>
  <si>
    <t>DANIEL CASTRO</t>
  </si>
  <si>
    <t xml:space="preserve">HBI BANCA DE INVERSION HELM </t>
  </si>
  <si>
    <t>PABLO BICKENBACH</t>
  </si>
  <si>
    <t>MOVISTAR</t>
  </si>
  <si>
    <t>LUIS ENRIQUE GOMEZ</t>
  </si>
  <si>
    <t>RESPUESTA A SU OFICIO DE FECHA 12/12/2018</t>
  </si>
  <si>
    <t>VERIFICACION DE ARL DEL PERSONAL DE AFOROS</t>
  </si>
  <si>
    <t xml:space="preserve">EMPRESA INMOBILIARIA DE CUNDINAMARCA </t>
  </si>
  <si>
    <t>EDILBERTO SALAZAR</t>
  </si>
  <si>
    <t>REMISION FACTURA No. EIC10158</t>
  </si>
  <si>
    <t>FACTURA DE 9/11/2018 A 8/01/2019</t>
  </si>
  <si>
    <t>DESCUENTOS FEBREROS</t>
  </si>
  <si>
    <t>APROBACION DE EXPERTO EN COSTOS Y PROGRAMACION</t>
  </si>
  <si>
    <t>RESPUESTA REPORTE DE SUPERVISION TRABAJOS DE CAMPO ESTUDIO DE TRANSITO RAMAL METRO</t>
  </si>
  <si>
    <t>RESPUESTA COMUNICADO AFGC-P1411-021 "VERIFICACION DE ARL PERSONAL DE AFOROS</t>
  </si>
  <si>
    <t xml:space="preserve">JOHANNA TAVERA </t>
  </si>
  <si>
    <t>INFORMACION NUEVO SECRETARIA DE DESPACHO</t>
  </si>
  <si>
    <t>ETB</t>
  </si>
  <si>
    <t>EFRAIN MARTINEZ MONROY</t>
  </si>
  <si>
    <t>SOLICITUD DE DELEGADO PROYECTO: EXTENCION DE LA TRONCAL NQS DEL SISTEMA INTEGRADO DE TRANSPORTE MASIVO DE BOGOTA D.C EN EL MUNICIPIO DE SOACHA FASE II Y III</t>
  </si>
  <si>
    <t xml:space="preserve">CESAR AUGUSTO MORENO </t>
  </si>
  <si>
    <t xml:space="preserve">AVANCE,REVISION,APROVACION DISEÑOS Y CONVENIO DE COOPERACION </t>
  </si>
  <si>
    <t>FACTURA NEC.4824</t>
  </si>
  <si>
    <t>RTA.ACTIVIDADES</t>
  </si>
  <si>
    <t>SOLICITUD ACTIVIDADES</t>
  </si>
  <si>
    <t>CLAUDIA DIAZ</t>
  </si>
  <si>
    <t>INFORME MENSUAL ENERO -3-1-9746</t>
  </si>
  <si>
    <t>INFORMACION MENSUAL ENERO -3-1-76826</t>
  </si>
  <si>
    <t xml:space="preserve">SOLICTUD INFORMACION CINTRATO No.034 CONSULTORIA ESPECIAL PARA LA ESTRUCTURACION INTEGRAL DEL PROYECTO REGIOTRAM DE OCCIDENTE </t>
  </si>
  <si>
    <t xml:space="preserve">LLAMADO DE ATENCION </t>
  </si>
  <si>
    <t xml:space="preserve">AREA DE INFLUENCIA RAMAL METRO </t>
  </si>
  <si>
    <t>RB</t>
  </si>
  <si>
    <t>JUAN DEVIS</t>
  </si>
  <si>
    <t>FEBRERO</t>
  </si>
  <si>
    <t>OBSERVACIONES PMTs PARA INSPECCION DE REDES RAMAL METRO</t>
  </si>
  <si>
    <t>JUAN FELIPE SANABRIA</t>
  </si>
  <si>
    <t>RESPUESTA A LA SOLICITUD DE VIABILIDAD TECNICA Y FINANCIERA CON EL OBJETO DE APLICAR A LOS RECURSOS DE TASA COMPENSADA DE FINDETER PARA LOS ESTUDIOS Y DISEÑOS DE LA INFRAESTRUCTURA REGIOTRAM DE OCCIDENTE.</t>
  </si>
  <si>
    <t>RESPUESTA OBSERVACIONES PMTs PARA INSPECCION DE REDES RAMAL METRO</t>
  </si>
  <si>
    <t>RESPUESTA COMUNICACIÓN CAFG-P411-026</t>
  </si>
  <si>
    <t>FACTURA FEBRERO</t>
  </si>
  <si>
    <t>FELIPE VILORIA</t>
  </si>
  <si>
    <t xml:space="preserve">ADMINISTRATIVA </t>
  </si>
  <si>
    <t xml:space="preserve">carlos alfonso moreno </t>
  </si>
  <si>
    <t>luz stella morales  jose manuel vasquez</t>
  </si>
  <si>
    <t>GIRO RENDIMIENTOS FINANCIEROS GOBERNACION DEL DEPARTAMENTO DE CUNDINAMARCA DIC/2018-ENE/2019 EFRSAS-3-1-76826</t>
  </si>
  <si>
    <t>GIRO RENDIMIENTOS MUNICIPIO DE SOACHA Y DEPARTAMENTO CUNDINAMARCA DIC/2019-ENE/2019 EFRSAS-3-1-77129</t>
  </si>
  <si>
    <t xml:space="preserve">RESPUESTA SOLICITUD </t>
  </si>
  <si>
    <t xml:space="preserve">RESOLUCION DEVOLUCION IMPUESTO </t>
  </si>
  <si>
    <t>OLIMPO NAVARRO</t>
  </si>
  <si>
    <t>REF.IUC-D-2018-513794 IUS-2018-1201471</t>
  </si>
  <si>
    <t>DIR..JURIDICA</t>
  </si>
  <si>
    <t>SOLICITUD DE PRORROGA CONTRATO 037/2018</t>
  </si>
  <si>
    <t>SIEMENS</t>
  </si>
  <si>
    <t>STEFAN MAUDANZ</t>
  </si>
  <si>
    <t>ACLARACION SOBRE LA FUSION PLANEADA ALSTOM</t>
  </si>
  <si>
    <t>ANDREA VILLATE GIL</t>
  </si>
  <si>
    <t>INVITACION PARA ASISTIR A LA FERIA ANDINATRAFFIC 2 ENTRADAS</t>
  </si>
  <si>
    <t xml:space="preserve">DERECHO DE PETICION AL CORREO </t>
  </si>
  <si>
    <t xml:space="preserve">FERNANDO MENDEZ </t>
  </si>
  <si>
    <t xml:space="preserve">PRODUCTO 3- 2 TOMOS 1 CD </t>
  </si>
  <si>
    <t xml:space="preserve">NOTIFICACION </t>
  </si>
  <si>
    <t xml:space="preserve">PRODUCTO 3-TECNICO 4 TOMOS 1 CD </t>
  </si>
  <si>
    <t xml:space="preserve">PRORROGA PRESTACION DE INFORMES FINANCIEROS DE LOS PROYECTSO </t>
  </si>
  <si>
    <t xml:space="preserve">DIMENSIONES </t>
  </si>
  <si>
    <t xml:space="preserve">NIDIA </t>
  </si>
  <si>
    <t>FACTURA 3489</t>
  </si>
  <si>
    <t>FACTURA 3491</t>
  </si>
  <si>
    <t xml:space="preserve">MULTIASERVI </t>
  </si>
  <si>
    <t>FACTURA No.902</t>
  </si>
  <si>
    <t>MINCULTURA</t>
  </si>
  <si>
    <t xml:space="preserve">ALBERTO ESCOBAR WILSON </t>
  </si>
  <si>
    <t xml:space="preserve">LUIS ARIEL PACHON </t>
  </si>
  <si>
    <t xml:space="preserve">SOLICITUD INFORMACION </t>
  </si>
  <si>
    <t xml:space="preserve">GIOVANNA RIBERO </t>
  </si>
  <si>
    <t>DESCUENTOS MARZO</t>
  </si>
  <si>
    <t>APROBACION PRODUCTO 2</t>
  </si>
  <si>
    <t>ARTICULO PROYECTO DE LEY PLAN NACIONAL DE DESARROLLO  2018-2022</t>
  </si>
  <si>
    <t>RESPUESTA COMUNICACIÓN  CAFG-P1411-026 COPIA EFR</t>
  </si>
  <si>
    <t>FACTURA 1467</t>
  </si>
  <si>
    <t xml:space="preserve">ANA JUDITH TORRES </t>
  </si>
  <si>
    <t xml:space="preserve">TRANSLADO POR COMPETENCIA </t>
  </si>
  <si>
    <t>FACTURA MAR-ABR</t>
  </si>
  <si>
    <t xml:space="preserve">JUAN NICOLAS DEVIS </t>
  </si>
  <si>
    <t xml:space="preserve">REITERACION PETICION FORMULADA </t>
  </si>
  <si>
    <t xml:space="preserve">COPIA REMISION CERTFICADO </t>
  </si>
  <si>
    <t>REMISION CDP Y CRP VIGENCIA 2019</t>
  </si>
  <si>
    <t>CDP 2019</t>
  </si>
  <si>
    <t>ALEXANDER PIRA LEMUS</t>
  </si>
  <si>
    <t xml:space="preserve">SOLICITUD DE USOS DEL SUELO PREDIOS FASE II DEL PROYECTO "EXTENSION DE LA TRONCAL NQS DEL SISTEMA INTEGRADO DE TRANSPORTE MASIVO DE BOGOTA D.C EN EL MUNICIPIO DE SOACHA FASE II Y III </t>
  </si>
  <si>
    <t xml:space="preserve">INFORMACION RESOLUCION CAR </t>
  </si>
  <si>
    <t>REMISION INFORMACION PLAN MUNICIPAL PARA LA GESTION DEL RIESGO Y RESOLUCION 179-7 DE SEPTIEMBRE DE 2012</t>
  </si>
  <si>
    <t>RESPUESTA COMUNICACIÓN VIA CORREO ELECTRONICO DE 4 DE FEBRERO DE 2019</t>
  </si>
  <si>
    <t>REMISION PLANO ZONAS DE PROTECCION Y RONDA CON COORDENADAS GPS DEL PROYECTO CONSTRUCCION DE LA EXTENSION DE LA TRONCAL NQS DEL SISTEMA INTEGRADO DE TRANSPORTE MASIVO DE BOGOTA D.C. EN EL MUNICIPIO DE SOACHA FESES II Y III PRIMERA ETAPA</t>
  </si>
  <si>
    <t xml:space="preserve">REMISION INFORMACION PREDIAL </t>
  </si>
  <si>
    <t>INFORME MENSUAL FEBRERO 2019 EFR-3-1-76826</t>
  </si>
  <si>
    <t>INFORME MENSUAL FEBRERO 2019-EFR-3-1-9742</t>
  </si>
  <si>
    <t xml:space="preserve">JORGE GABRIEL TABOADA </t>
  </si>
  <si>
    <t xml:space="preserve">PRODUCTO 2: DEBIDA DILIGENCIA </t>
  </si>
  <si>
    <t>PAGO No.3</t>
  </si>
  <si>
    <t xml:space="preserve">FASE 2 - PRODUCTO 3 </t>
  </si>
  <si>
    <t>MINHACIENDA</t>
  </si>
  <si>
    <t>ESPERANZA M</t>
  </si>
  <si>
    <t xml:space="preserve">SOLICIRUD INFORMACION </t>
  </si>
  <si>
    <t xml:space="preserve">ENTREGA OTRO SI </t>
  </si>
  <si>
    <t>PAULA ISAZA</t>
  </si>
  <si>
    <t>COPIAS ACTA DE INICIO</t>
  </si>
  <si>
    <t xml:space="preserve">EQUIPO FINANCIERO </t>
  </si>
  <si>
    <t>LUIS ARIEL P.</t>
  </si>
  <si>
    <t>RAFAEL MORALES</t>
  </si>
  <si>
    <t xml:space="preserve">DOCUMENTACION PARA ESTUDIO DE CREDITO </t>
  </si>
  <si>
    <t xml:space="preserve">DESCUENTOS DE MARZO </t>
  </si>
  <si>
    <t>COPIA RESOLUCION 1278</t>
  </si>
  <si>
    <t>INFORME MENSUAL DE AVANCE No.3 DE INTERVENTORIA</t>
  </si>
  <si>
    <t>LINEAMIENTOS</t>
  </si>
  <si>
    <t>XIOMARA PATRICIA JURIS JIMENEZ</t>
  </si>
  <si>
    <t>PROYECTI IP TERCER CARRIL GIRARDOT MUNICIPIO DE SOACHA</t>
  </si>
  <si>
    <t>EGIS  COLOMBIA SAS</t>
  </si>
  <si>
    <t>A. GIRON</t>
  </si>
  <si>
    <t>FV 0053</t>
  </si>
  <si>
    <t>MULTIASERVI LTDA</t>
  </si>
  <si>
    <t>JESUS EFREN TRIVIÑO DIAZ</t>
  </si>
  <si>
    <t>ENTREGA INFORME DE REVISORIA FISCAL -AUDITORIA INTEGRAL</t>
  </si>
  <si>
    <t>INFORME ESTADO FINANCIEROS</t>
  </si>
  <si>
    <t>INFOREM AUDITORIA INTEGRAL EMPRESA FEREREA REGIONAL VIGENCIA 2018</t>
  </si>
  <si>
    <t>JORGE ERNESTO PEÑA CAMARGO</t>
  </si>
  <si>
    <t>REMISION FACTURA ENERO Y FEBRERO DE 2019</t>
  </si>
  <si>
    <t>JORG</t>
  </si>
  <si>
    <t>INV IAS</t>
  </si>
  <si>
    <t>RESPUESTA ENTRADA No. 14836</t>
  </si>
  <si>
    <t>CONTRATO INTERVENTORIA 035 - INFORME AVANCE No.4</t>
  </si>
  <si>
    <t>FV FEBT5010625675</t>
  </si>
  <si>
    <t>DURAN &amp; OSORIO - ABOGADOS</t>
  </si>
  <si>
    <t>FV CONTRATO CONSULTORIA No.034</t>
  </si>
  <si>
    <t>AERONAUTICA CIVIL</t>
  </si>
  <si>
    <t>CLAUDIA ESGUERRA BARRAGAN</t>
  </si>
  <si>
    <t>PROYECTO REGIOTRAM RAD. 2019003769 Y 2019002693</t>
  </si>
  <si>
    <t>FV 1470  - CONTRATO 034 - PRODUCTO 2</t>
  </si>
  <si>
    <t>UNIVERSIDAD SANTO TOMAS</t>
  </si>
  <si>
    <t>EXMELIN HAMID LEMUS FRANCO</t>
  </si>
  <si>
    <t>DERECHO DE PETICION "CAPACIDAD INFRAESTRUCTURA MOSQUERA""TREN DE CERCANIAS</t>
  </si>
  <si>
    <t>9 ABRIL DE 2019</t>
  </si>
  <si>
    <t>ALFONSO BUITRAGO</t>
  </si>
  <si>
    <t>OSWALDO CAMARGO?MOVILIDAD MOSQUERA</t>
  </si>
  <si>
    <t>SUMATORIA S.A.S</t>
  </si>
  <si>
    <t xml:space="preserve">ACTUALIZACION POLIZA, OTRO SI CONTRATO 035 </t>
  </si>
  <si>
    <t>FINANCIERA DE DESARROLLO NACIONAL</t>
  </si>
  <si>
    <t>ANGEELA CACERES DUARTE</t>
  </si>
  <si>
    <t>RTA. A COMUNICACIÓN CONTRATO 033 DE 2018</t>
  </si>
  <si>
    <t>ANGELA CACERES  DUARTE</t>
  </si>
  <si>
    <t>AJUSTE FECHA DE ENTREGA ENTREGABLE No.4 CONTRATO 033 DE 2018</t>
  </si>
  <si>
    <t>ERNESTO GARCIA VALDERRAS</t>
  </si>
  <si>
    <t>COPIA COMUNICACIÓN PROYECTO TRASMILENIO SOACHA FASE II Y III</t>
  </si>
  <si>
    <t>VALIDACION APORTES EN ESPECIE SOACHA FASE II Y III</t>
  </si>
  <si>
    <t>OSCAR ANDRES RICO GOMEZ</t>
  </si>
  <si>
    <t>JORGE ELIECER GAITAN</t>
  </si>
  <si>
    <t>JORGE ELIECER GAITAN CORTES</t>
  </si>
  <si>
    <t>APROBACION ESTUDIO DE TRANSITO RAMAL METRO - REGIOTRAM</t>
  </si>
  <si>
    <t>MARIA ISABEL LOPEZ PALACIO</t>
  </si>
  <si>
    <t>CONTRATO EFR-020-2018, OTROSI No.3</t>
  </si>
  <si>
    <t>BIG DATA</t>
  </si>
  <si>
    <t>ALEJAANDRO HERRERA GORDILLO</t>
  </si>
  <si>
    <t>SERVICI PARA ELABORACION TABLAS DE RETENCION DOCUMENTAL</t>
  </si>
  <si>
    <t>FIDUCIARIA BOGOTA</t>
  </si>
  <si>
    <t>GIRO RENDIMIENTO SOACHA ENCARGO FIDUCIARIO 3-1-77129</t>
  </si>
  <si>
    <t>22-3-1*9</t>
  </si>
  <si>
    <t>GIRO RENDIMIENTOS GOBERNACION ENCARGO FIDUCIARIO 3-1-76826</t>
  </si>
  <si>
    <t>ALCALDIA MAYOR DE BOGOTA- SEGURIDAD VIAL</t>
  </si>
  <si>
    <t>CLAUDIA LORENA LOPEZ MARTINEZ</t>
  </si>
  <si>
    <t>CONTRATO 034 DE 2018</t>
  </si>
  <si>
    <t>EGIS DELOITTE</t>
  </si>
  <si>
    <t>ERICC HUOT</t>
  </si>
  <si>
    <t>CONTRATO No. 034  - REGIOTRAM</t>
  </si>
  <si>
    <t>CARLOS ALONSO ANDINO</t>
  </si>
  <si>
    <t>CONTRATO 035 DE 2018 - REGIOTRAM</t>
  </si>
  <si>
    <t>FV FEBT5010625751</t>
  </si>
  <si>
    <t>MARIA PAULA ISAZA</t>
  </si>
  <si>
    <t>INFORME CONTRATO EFR-27-2019</t>
  </si>
  <si>
    <t>CUNDIANAMARCA EL DORADO</t>
  </si>
  <si>
    <t>ANA JUDITH TORRES ZORRO</t>
  </si>
  <si>
    <t>11 ABRIL DE 2019</t>
  </si>
  <si>
    <t>JORGE ENRIQUE FLOREZ MORENO</t>
  </si>
  <si>
    <t>ALCALDIA FACATATIVA</t>
  </si>
  <si>
    <t>ARQ. CONSTANZA CARRILLO DE GUTIERREZ</t>
  </si>
  <si>
    <t>JUAN CARLOS SERRATO SALAZAR</t>
  </si>
  <si>
    <t>RICARDIO ANTONIO CORREDOR PARDO</t>
  </si>
  <si>
    <t>SOLICITUD ACCESO A PREDIOS CORREDOR FERREO - REGIOTRAM</t>
  </si>
  <si>
    <t>ALCANDIA MAYOR - TRASPORTE PUBLICO</t>
  </si>
  <si>
    <t>CLAUDIA JANETH MERCADO VELANDIA</t>
  </si>
  <si>
    <t>DERECHO DE PETICIO. PROYECTO REGIOTRAM</t>
  </si>
  <si>
    <t>11- ABRIL DE 2019</t>
  </si>
  <si>
    <t>INFORME ENERO - MARZO DE 2019 ENCARGO FIDUCIARIO 3-1-77129</t>
  </si>
  <si>
    <t>RICARDO ANTONIO MCORREDOR PARRA</t>
  </si>
  <si>
    <t>RESPUESTA ATENCION CIUDADANO 4751</t>
  </si>
  <si>
    <t>EMPRESA FERREA REGIONMAL</t>
  </si>
  <si>
    <t>NAZIR YABOR MOTTA</t>
  </si>
  <si>
    <t>RELACION CONTRATOS DE SERVICIOS PROFESIONALES</t>
  </si>
  <si>
    <t>EMPRESA RENOVACION Y DESARROLLO - ERU</t>
  </si>
  <si>
    <t>TATIANA VALENCIA SALAZAR</t>
  </si>
  <si>
    <t>ANI - AGENCIA NACIONAL DE INFRAESTRUCTURA</t>
  </si>
  <si>
    <t>POLDY PAOLA OSORIO LAVAREZ</t>
  </si>
  <si>
    <t>TRASLADO DE ENTREGA DE ANS - REGIOTRAM OCCIDENTE / 1 FOLIO 1 CD</t>
  </si>
  <si>
    <t>ENEL CODENSA</t>
  </si>
  <si>
    <t>RESPUESTA SOLICITUD FACTIBILIDAD ALTA TENSION  - REGIOTRAM</t>
  </si>
  <si>
    <t>TRASLADO POR COMPETENCIA - MADRID  - REGIOTRAM</t>
  </si>
  <si>
    <t>REMISION INFORMACION PLANOS COREREDORES SOACHA FASE II Y III</t>
  </si>
  <si>
    <t>DIANA MARIA RODRIGUEZ SANTAMARIA</t>
  </si>
  <si>
    <t xml:space="preserve">REMISION POR COMPETENCIA </t>
  </si>
  <si>
    <t>INDRA</t>
  </si>
  <si>
    <t>LIBRO ITT REPORT 208</t>
  </si>
  <si>
    <t xml:space="preserve">CENTRO EMPRESARIAL </t>
  </si>
  <si>
    <t>FACTURA DE VENTA 28121</t>
  </si>
  <si>
    <t>JUAN FERNANDO GOMEZ</t>
  </si>
  <si>
    <t>RESPUESTA CONSULTA RAD, E-2019-10,627</t>
  </si>
  <si>
    <t>BENJAMIN JIMENEZ RUBIOAN</t>
  </si>
  <si>
    <t>CONTROL INTERNO</t>
  </si>
  <si>
    <t>CONTRATO 035 DE 208  PAGO No. 4 AVANCE 3 Y 4</t>
  </si>
  <si>
    <t>ARCHIVOS DEL ESTADO</t>
  </si>
  <si>
    <t>GIOVANNY ALONSO HERRERA HIGUERA</t>
  </si>
  <si>
    <t>COTIZACION GESTION DOCUMENTAL</t>
  </si>
  <si>
    <t>TEGUIA</t>
  </si>
  <si>
    <t>FALNKLIN ROMERO MONTES</t>
  </si>
  <si>
    <t>COTIZACION ELABORACION TABLAS DE RETENCION DOCUMENTAL</t>
  </si>
  <si>
    <t>TRASLADO SOLICITUD INFORMACIONRADICADO 201909287562 -ANI</t>
  </si>
  <si>
    <t>ALCALDIA MAYOR - TRASMILENIO</t>
  </si>
  <si>
    <t>FELIPE RAMIREZ BUITRAGO</t>
  </si>
  <si>
    <t>TRASLADO POR COMPETENCIA  - JIMMY ANDRES VANEGAS GIL</t>
  </si>
  <si>
    <t>ANGELA CACERES</t>
  </si>
  <si>
    <t>ENTREGA PRODUCTO No. 4 .CONTRATO 033 DE 2018</t>
  </si>
  <si>
    <t>ENTREGA PRODUCTO 2 Y 3 CONTRATO 033 DE 2018</t>
  </si>
  <si>
    <t>EMPRESA INMOBILIARIA Y DE SERVICOS LOSGISTICOS DE CUMDINAMARCA</t>
  </si>
  <si>
    <t>TERCER INFORME DE ACTIVIDADES CONTRATO 032 DE 218</t>
  </si>
  <si>
    <t>SANDRA RIVEROS MORENO</t>
  </si>
  <si>
    <t>REMISION FACTURA DE VENTA No. EIC10194</t>
  </si>
  <si>
    <t>CARLOS ALBERTO GIRALDO ESCOBAR</t>
  </si>
  <si>
    <t>RESPUESTA SEGUIMIENTO TPC - SOACHA</t>
  </si>
  <si>
    <t>DIMENSIONES EMPRESARIALES</t>
  </si>
  <si>
    <t>FACTURA DE VENTA 3560 - ARRIENDO ABRIL -2019</t>
  </si>
  <si>
    <t>FACTURA DE VENTA - ENERO - MARZO</t>
  </si>
  <si>
    <t>INFORME MARZO DE 2019 / ENCARGO FIDUCIARIO 3-1-9742</t>
  </si>
  <si>
    <t>JUAN DAVID DUQUE GARCIA</t>
  </si>
  <si>
    <t>CORREO</t>
  </si>
  <si>
    <t xml:space="preserve">                           JOHANN SEBASTIAN MELO NAVARRO</t>
  </si>
  <si>
    <t>INFORME MARZO/COPA DR.ANDRES TRUJILLO - ENCARGO 768826</t>
  </si>
  <si>
    <t>ERWIN OSWALDO SANCHEZ SANDOVAL</t>
  </si>
  <si>
    <t>FACTURA DE VENTA 3652 / PARQUEADERO ABRIL DE 2019</t>
  </si>
  <si>
    <t>JOHANN SEBASTIAN MELO NAVARRO</t>
  </si>
  <si>
    <t>CUENTA DE COBRO S-3 Y 4 /5 FOLIOS</t>
  </si>
  <si>
    <t>ACTA DE TRABAJO PRODUCTO No. 5  / 6 FOLIOS</t>
  </si>
  <si>
    <t>INFORMA ENERO MARZO DE 2019 /JUNTA DIRECTIVA EMRESA FERREA</t>
  </si>
  <si>
    <t>INFORMA ENERO MARZO DE 2019 /COPIA DR. ANDRES FELIPE TRUJILLO</t>
  </si>
  <si>
    <t>ATEMPO</t>
  </si>
  <si>
    <t>FACTURA DE VENTA - COMPRAS PAPELERIA</t>
  </si>
  <si>
    <t>MYRIAM YOLANDA ROMERO CRUZ</t>
  </si>
  <si>
    <t>ENTREGA OBSERVACIONES - PRODUCTO No. 3 /AVANCE ESTRUCTURACION JURIDICA</t>
  </si>
  <si>
    <t>BERTHA ELENA CARBONEL BENEDETTI</t>
  </si>
  <si>
    <t>SOLICITUS PLAN DE CONTINGENCIA COMPONENTE SOCIO - PREDIAL</t>
  </si>
  <si>
    <t>AVANCE COMPENETE TECNICO - REGIOTRAM</t>
  </si>
  <si>
    <t>DIEGO MAURICIO LARA ABELLO</t>
  </si>
  <si>
    <t>RESPUESTA ASOLICITUD CONCEPTO JURIDICO PROCESO DISCIPLINARIO IUC-2018-513794</t>
  </si>
  <si>
    <t>FACTURA DE VENTA 353212 PLAN EXEQUIAL</t>
  </si>
  <si>
    <t>JUAN N. DEVIS</t>
  </si>
  <si>
    <t>ALCALDIA MOSQUERA</t>
  </si>
  <si>
    <t>OSWALDO CAMARGO BECERRA</t>
  </si>
  <si>
    <t>ALBERTO IMEDIO RODRIGUEZ</t>
  </si>
  <si>
    <t>INFORME PROYECTOS - ANI.- PARA ZONA SABANA DE OCCIDENTE</t>
  </si>
  <si>
    <t>ALBERTO IMEDIA RODRIGUEZ</t>
  </si>
  <si>
    <t>JIMMY ANDRES VANEGAS</t>
  </si>
  <si>
    <t>INSTITU TO GEOGRAFICO AGUSTIN CXODAZI</t>
  </si>
  <si>
    <t>HJENRY QUIROGA VACA</t>
  </si>
  <si>
    <t>RESPUESTA SOLICITUD MESA TECNICA</t>
  </si>
  <si>
    <t>ANDRES BRAVO LIEVANO</t>
  </si>
  <si>
    <t>SOLICITUD DE FICHA PARA REPORTE ANUAL  -SISTEMA DE TRANSPORTE MASIVO</t>
  </si>
  <si>
    <t>SECRETARIA MOVILIDAD SOACHA</t>
  </si>
  <si>
    <t>RESPUESTA SOLICITUD INFORMACION  - SOACHA</t>
  </si>
  <si>
    <t>FV  - SERVICIO DE LUZ</t>
  </si>
  <si>
    <t>SOLICITUD INFORMACION LICENCIAS Y PERMISOS SOBRE EL CORREDOR FERREO  GO0BOTA-FACA</t>
  </si>
  <si>
    <t>COMUNICADO CAFGC-P1411</t>
  </si>
  <si>
    <t>JUAN CAMILO BAQUERO</t>
  </si>
  <si>
    <t>REQUERIMIENTO ENTREGA ACCIONES COMPARADAS Y PAGADAS</t>
  </si>
  <si>
    <t>FV - ENERGIA</t>
  </si>
  <si>
    <t>FV - 917</t>
  </si>
  <si>
    <t>SEISO S.A.S</t>
  </si>
  <si>
    <t>FV 8808 SERVICIO MARZO 2019</t>
  </si>
  <si>
    <t>FV 8807 SERVICIO FEBRERO 2019</t>
  </si>
  <si>
    <t>SERVICIOS UNO A UNO</t>
  </si>
  <si>
    <t>FV 2542 - SERVICIO DE ASEO</t>
  </si>
  <si>
    <t>EPS SANITAS</t>
  </si>
  <si>
    <t>MORA EN PAGO DE APORTES - JOSE ALIRIO QUINTERO MALAGON</t>
  </si>
  <si>
    <t>SERVICIOS DE INTERVENTORIA INTEGRAL</t>
  </si>
  <si>
    <t>SOLICITUD AUTORIZACION DE INTERVENCION ARQUEOLOGICA</t>
  </si>
  <si>
    <t>REMISION FACTURA COMISION FIDUCIARIA MARZO 2019</t>
  </si>
  <si>
    <t>JOSE FELIX GOMEZ PANTOJA</t>
  </si>
  <si>
    <t>RESPUESTA COMUNICACIÓN RADICADO EFR-072</t>
  </si>
  <si>
    <t>23-4-019</t>
  </si>
  <si>
    <t>INFORME MENSUAL AVANCE No. 5 DE INTERVENTORIA</t>
  </si>
  <si>
    <t>REVISION CAPEX VERSION 29-03-19</t>
  </si>
  <si>
    <t>ANA JUDIT TORRES ZORRO</t>
  </si>
  <si>
    <t>TRASLADO POR COMPETENCIAS - JUAN DAVIS DUQUE GARCIA</t>
  </si>
  <si>
    <t>FV 10906 - PAPELERIA</t>
  </si>
  <si>
    <t>CONCEJO DE BOGOTA</t>
  </si>
  <si>
    <t>GERMAN AUGUSTO GARCIA MAYA</t>
  </si>
  <si>
    <t xml:space="preserve">FITCH RATINGS </t>
  </si>
  <si>
    <t xml:space="preserve">LEYDY RIVERA </t>
  </si>
  <si>
    <t>POLIZA CONTRATO DE PRESTACION SERVICIOS CALIFICACION</t>
  </si>
  <si>
    <t>JEIMMY SUGELLY VILLAMIL BUITRAGO</t>
  </si>
  <si>
    <t>DELEGACION COMITÉ- ESTE OFICIO SE ARCHIVO SIN ENTREGA</t>
  </si>
  <si>
    <t>ERICK HOUT</t>
  </si>
  <si>
    <t>COMUNICACIÓN CAMBIO DE MATERIAL MOVIL Y DIMENSIONES CONTRATO 034</t>
  </si>
  <si>
    <t>BIENES DE INTERES CULTURAL  - PROYECTO REGIOTRAM OCCIDENTE</t>
  </si>
  <si>
    <t>SOLICITUD INFORMACION LICENCIAS URBANISTIVAS Y PLANES PARCIALES</t>
  </si>
  <si>
    <t>SOLICITUD INFORMACION - POBLACION DESPLAZADA POR LA VIOLENCIA</t>
  </si>
  <si>
    <t>SOLICITUD INFORMACION - LICENCIAS URBANISTICAS  Y PLANES PARCIALES</t>
  </si>
  <si>
    <t>POLIZAS CONTRATO EFR-0202018 REGIOTRAM OCCIDENTE</t>
  </si>
  <si>
    <t>CORREO CERTIFICADO</t>
  </si>
  <si>
    <t>INVESTIGACION PRELIMINAR No.008</t>
  </si>
  <si>
    <t>LUIS FELIPE VILORIA</t>
  </si>
  <si>
    <t>VARIIOS</t>
  </si>
  <si>
    <t>INFORMES FECHAS VARIAS SOACHA FASE II Y III  + 2 CD Y UNA REVISTA</t>
  </si>
  <si>
    <t xml:space="preserve">FV </t>
  </si>
  <si>
    <t>FV 3709 - ARRIENDO MES DE MAYO DE 2019</t>
  </si>
  <si>
    <t>FV 10942</t>
  </si>
  <si>
    <t>FV- 10942 - PEDIDO DE PAPELERIA</t>
  </si>
  <si>
    <t>ENTREEGA PROPUESTA DE AUTORIZACION DE INTERVENCION ARQUEOLOGICA</t>
  </si>
  <si>
    <t>ALCALDIA MAYOR DE BOGOTA- SECRETARIA DE PLANEACION</t>
  </si>
  <si>
    <t>SUSANA MORALES PINILLA</t>
  </si>
  <si>
    <t>ENTRGE EJEMPLAR "AEROPUERTO DORADO-"</t>
  </si>
  <si>
    <t>LINA MARIA MORENO GALVES</t>
  </si>
  <si>
    <t>ENTREGA PRODUCTOS Otrosí nO. 1,</t>
  </si>
  <si>
    <t>REMISION RESOLUCION 4346  DE DICIEMBRE DE 2019</t>
  </si>
  <si>
    <t>MULTIASERVII LTDA</t>
  </si>
  <si>
    <t>EJECUCION DE PKAN DE ACCION RECOMENDACIONES AUDITORIA VIGENCIA 2018.</t>
  </si>
  <si>
    <t>FICH RATINGS</t>
  </si>
  <si>
    <t>MARIA CAMILA SOLANO ESPINOSA</t>
  </si>
  <si>
    <t>ACTA INICIO DE CONTRATO DE PRESTACION DE SERCICIOS DE CALIFICACION No. EFR-2019</t>
  </si>
  <si>
    <t>MINTRANSPORTE</t>
  </si>
  <si>
    <t>SANDRA LILIANA ANGEL ALMARIO</t>
  </si>
  <si>
    <t>RESPUESTA A OFICI9 20193210209812</t>
  </si>
  <si>
    <t>ANA JUDITH TORRE ZORRO</t>
  </si>
  <si>
    <t>DERECHO DE PETICION - TRASPLADO POR COMPETENCIA - JOSE GOMEZ ECAVARRIA</t>
  </si>
  <si>
    <t>JOSE GOMEZ ECHAVARRIA</t>
  </si>
  <si>
    <t>FELIPE</t>
  </si>
  <si>
    <t>SOLICITUD PRONUNCIAMIENTO - ANLA - PROYECTO REGIOTRAM - CONTRATO No.34</t>
  </si>
  <si>
    <t>COMUNICDACION COSTOS MATERIAL - CONTRATO 034 DE 2018</t>
  </si>
  <si>
    <t>CONTRATP No. 027 - CONTRATACION SERVICIOS DE OPINION CREDITICIA</t>
  </si>
  <si>
    <t>JEAN PAUL VAERO</t>
  </si>
  <si>
    <t>LINA MARIA MORENO GALVEZ</t>
  </si>
  <si>
    <t>CAMARA DE COMERCIO DE BOGOTA</t>
  </si>
  <si>
    <t>CAMILO BEJARANO RODRIGUEZ</t>
  </si>
  <si>
    <t xml:space="preserve">FORMACION EMPRESARIAL </t>
  </si>
  <si>
    <t>ALCALDIA MAYOR DE BOGOTA</t>
  </si>
  <si>
    <t>SUSANA MPRALES PINILLA</t>
  </si>
  <si>
    <t>ENTREGA EJEMPLAR "AEROPUERTO EL DORADO Y OPORTUNIDADES"</t>
  </si>
  <si>
    <t>TORRE CENTRAL DAVIVIENDA</t>
  </si>
  <si>
    <t>FV 28973</t>
  </si>
  <si>
    <t>FV- 28973 - ALQUILER AUDITORIO - MAYO 09 DE 2019</t>
  </si>
  <si>
    <t>LINA MARIA MORENO GALVIS</t>
  </si>
  <si>
    <t>SOLICITUD INFORMACION AFECTACION PREDIAL - SOACHA FASES II Y III</t>
  </si>
  <si>
    <t>INMOBILIARIA CUNDINAMARCA</t>
  </si>
  <si>
    <t>EDILBERTO SALAZAR GOMEZZ</t>
  </si>
  <si>
    <t>ALCANCE PROPUESTA TECNICO ECONOMICA</t>
  </si>
  <si>
    <t>REVICSION ACTIVIDADES ADICIONALES OTROSI No.1 COMPONENTE HIDRAULICA HIDROLOGIA Y SOCAVACION - CONTRATO 035</t>
  </si>
  <si>
    <t xml:space="preserve">COSTOS MATERIAL MOVIL - CONTRATO 035 DE 208 </t>
  </si>
  <si>
    <t>GIOVANNA MILENA RIBERO</t>
  </si>
  <si>
    <t>NOVEDADES DESCUENTO MAYO 2019</t>
  </si>
  <si>
    <t>LUCERO CORONADO HERNANDEZ</t>
  </si>
  <si>
    <t>SOLICITUD INFORMACION - Dr. BENJAMIN JIMENENZ</t>
  </si>
  <si>
    <t>REMISION INFORMCION PLANOS REDES COLSUBSIDIO - MAIPORE - SOACHA FASE II Y 6 III</t>
  </si>
  <si>
    <t>JORGE EMILIO PEÑA CAMARGO</t>
  </si>
  <si>
    <t>INFORME MENSUAL ABRIL 2019</t>
  </si>
  <si>
    <t>SOLICITUD DE USO DE SUELOS Fase II Y III EXTENSION TRONCAL NQS</t>
  </si>
  <si>
    <t>REVISION ACTIVIDADES OTROSÍ No. 1 COMPONENTES SIMULACION ENERGETICA Y DISEÑO DE TALLER Y COCHERAS - CONTRATO 035 DE 2018</t>
  </si>
  <si>
    <t>REVISIONACTIVIDADES ADICIONALES OTROSI No. 1 COMPONENTE ESTUDIOS Y DISEÑOS GEOTYECNICOS</t>
  </si>
  <si>
    <t>PRODUCTO No. 3 INFORME AVANCE COMPONENETE PREDIAL</t>
  </si>
  <si>
    <t>REVISION ACTIVIDADES OTROSÍ No. 1 COMPONENTES Y ESTUDIOS TECNICOS Y DISEÑOS ESTRUCTURALES - CONTRATO 035 DE 2018</t>
  </si>
  <si>
    <t>INVESTIGACION PRELIMINAR No. 008/2018 A luis felipe viloria azuero</t>
  </si>
  <si>
    <t>FV 28998</t>
  </si>
  <si>
    <t>FV 28994 - ALQUILER SALOSN - 09 DE MAYO DE 2019</t>
  </si>
  <si>
    <t>DERECHO PETICION - SOLICITUD INFORMACION PFECTACION PREDIAL - SOACHA FASE II Y  III</t>
  </si>
  <si>
    <t>LINA MARIA MORALES</t>
  </si>
  <si>
    <t xml:space="preserve">DIANA MARCELA FINO RIAÑO </t>
  </si>
  <si>
    <t xml:space="preserve">JOSE ALFONSO GRADAOOS </t>
  </si>
  <si>
    <t>CORFERIAS</t>
  </si>
  <si>
    <t>NATALIA RIVEROS CASTILLO</t>
  </si>
  <si>
    <t>SOLICTUD DE INFORMACION PROYECTO REGIOTRAM</t>
  </si>
  <si>
    <t>INFORME REVISOR FISCAL DE FIDUCIARIA BOGOTA A 31 DE DICIEMBRE DE 2018-77129</t>
  </si>
  <si>
    <t>INFORME REVISOR FISCAL DE FIDUCIARIA BOGOTA A 31 DE DICIEMBRE DE 201876826</t>
  </si>
  <si>
    <t>VECSOF</t>
  </si>
  <si>
    <t>FV. 4851 ARRIENDO COMPUTADORES MARZO -2019</t>
  </si>
  <si>
    <t>MATERIAL MOVIL Y OPERACIÓN - REGIOTRAM</t>
  </si>
  <si>
    <t>PRODUCTO No. 3 AVANCE ESTRUCTURACION VERSION DOS (2), CORREO ELECTRONICO</t>
  </si>
  <si>
    <t>POLDY PAOLA OSORIO ALVAREZ</t>
  </si>
  <si>
    <t>TRASLADO POR COMPETENCIAS - MARTHA FORERO ACERO</t>
  </si>
  <si>
    <t>321A</t>
  </si>
  <si>
    <t>GUSTAVO ADOLFO BOHORQUEZ</t>
  </si>
  <si>
    <t>SOLICITUD SUSPENSION DE CONTRATO</t>
  </si>
  <si>
    <t>SUPERINTENDENCIA DE SOCIEDADES</t>
  </si>
  <si>
    <t>MANUELITA BONILLA ROJAS</t>
  </si>
  <si>
    <t>APERTURA DE UNA SUCURSAL EN EL PAIS POR PARTE DE SOCIEDAD EXTRANJERA</t>
  </si>
  <si>
    <t>JUNTA ADMINISTRADORA LOCAL DE PUENTE ARANDA</t>
  </si>
  <si>
    <t>CIRANO AUGUSTO CARDONA TORO</t>
  </si>
  <si>
    <t>MULTIASERVI</t>
  </si>
  <si>
    <t>CERTIFICACION</t>
  </si>
  <si>
    <t>FV - ABRIL 2019</t>
  </si>
  <si>
    <t>VIGIASER LTDA</t>
  </si>
  <si>
    <t>MARIA CAMILA TOVAR VARGAS</t>
  </si>
  <si>
    <t>ENTREGA PÓLIZAS - RECIBO DE PAGO</t>
  </si>
  <si>
    <t>322A</t>
  </si>
  <si>
    <t>CITACION - COMISION PLAN DE DESARROOLO</t>
  </si>
  <si>
    <t>JOSE ALONSO GRANADOS SANTOS</t>
  </si>
  <si>
    <t>EL DORADO CUNDINAMARCA</t>
  </si>
  <si>
    <t>PRODUCTOS CONTRACTUALES COMPONENTE AMBIENTAL</t>
  </si>
  <si>
    <t>BLANCA PATRICIA GOMEZ MORENO</t>
  </si>
  <si>
    <t>RICARDO LOPEZ AREVALO</t>
  </si>
  <si>
    <t>INVITACION RENDICION DE CUENTAS VIGENCIA 2016-2019</t>
  </si>
  <si>
    <t>ALCALDIA MUNICIPAL DE MADRID</t>
  </si>
  <si>
    <t>OSCAR ALONSO HINCAPIE MESA</t>
  </si>
  <si>
    <t>RESPUESTA A RADICADO LICENCIA URBANSTICA Y PLANES PARCIALES</t>
  </si>
  <si>
    <t>RESPUESTA A RADICADO 1-2019-033615</t>
  </si>
  <si>
    <t>UDEC - UNIDAD DE CUNDINAMARCA</t>
  </si>
  <si>
    <t>ADRIANA DEL CARMEN MORALES FUNEZ</t>
  </si>
  <si>
    <t>SOPORTE POR CONCEPTO PRO-ESTAMPILLA UNIVERSIDAD</t>
  </si>
  <si>
    <t>ENTREGA DEL PRODUCTO No,3 Y COMPLEMENTO DEL No.2 DEL CONTRATO 033 DE 2018</t>
  </si>
  <si>
    <t>CARLOS ALBERTO SANDOVAL</t>
  </si>
  <si>
    <t>ENTREGA CUENTAS DE LOS ENTREGABLES 2 Y 3</t>
  </si>
  <si>
    <t>RIGOBERTO LUGO</t>
  </si>
  <si>
    <t>FV 81 HONORARIOS MES DE MAYO DE 2019</t>
  </si>
  <si>
    <t>ERNESTO GARCIA VALDERRAMA</t>
  </si>
  <si>
    <t>MARIA  CAMILA SOLANO ESPINOSA</t>
  </si>
  <si>
    <t>CONTRATO PRESTACION DE SERVICIOS ESPECIALIZADOS DE OPINION CREDITICIA</t>
  </si>
  <si>
    <t>FV 8898 OPERARIA DE SERVCIOS GENERALES MES DE ABRIL DE 2019</t>
  </si>
  <si>
    <t>CONTRATO No. 034  -  ENTREGA PRODUCTO No.4 ESTRUCTURACION TECNICA PROYECTO REGIOTRAM</t>
  </si>
  <si>
    <t>FERNANDO MENDEZ SILVA</t>
  </si>
  <si>
    <t>CONTRATO No.034 DE 2018 PRODUCTO No.4  ESTRUCTURACION FIANCIERA</t>
  </si>
  <si>
    <t>CONTRATO No.034 COMPONENTE ESTUDIOS Y DISEÑOS ESTUDIOS Y DISEÑOS ESTRUCTURALES</t>
  </si>
  <si>
    <t>ERIIC HOUT</t>
  </si>
  <si>
    <t>CONTRATO No.034 DE 2018 - COMPONENTE HIDRAULICA, HIDROLOGIA Y SOCAVACION</t>
  </si>
  <si>
    <t>ERIC HOUT</t>
  </si>
  <si>
    <t>CONTRATO 034 DE 2018 COMPÓNENTE ESTUDIOS Y DISEÑOS GEOTECNICOS</t>
  </si>
  <si>
    <t>CONTRATO No.034 DE 2018 ESTRUCTURACION VERSON DOS , CORREO ELECTRONICO 24/4/19</t>
  </si>
  <si>
    <t>ERICC HOUT</t>
  </si>
  <si>
    <t>COTRATO No. 034 COMPONENTE SIMULACION ENERGETICA Y DEISEÑO DE TALLERES Y COCHERAS</t>
  </si>
  <si>
    <t>METROS LIGEROS DE COLOMBIA SAS</t>
  </si>
  <si>
    <t>JUAN PASTOR RUIZ</t>
  </si>
  <si>
    <t>ACTA TERMINACION DE CONTRATO - REGIOTRAM</t>
  </si>
  <si>
    <t>JORGE GABRIKEL TABOADA</t>
  </si>
  <si>
    <t>CARTA REMISORIA PRODUCTO No.4 ESTRUCTURACION LEGAL</t>
  </si>
  <si>
    <t>CORREDORES DAVIVIENDA</t>
  </si>
  <si>
    <t>OTROSÍ AL CONTRATO No. EFR-27-20189</t>
  </si>
  <si>
    <t>MARIA CAMILA TOVASR VARGAS</t>
  </si>
  <si>
    <t>POLIZA CUMPLIMIENTO DEL CONTRATO</t>
  </si>
  <si>
    <t>REMISION FACTURA GFIDUCIARIA ABRIL DE 2019 - 76826</t>
  </si>
  <si>
    <t>REMISION FACTURA GFIDUCIARIA ABRIL DE 2019 - 77129</t>
  </si>
  <si>
    <t>GLORIA CASTAÑEDA MARTINEZ</t>
  </si>
  <si>
    <t>SOLICITUD INFORMACION AFECTACION  - SOACHA FASE II Y III - LINA MORALES</t>
  </si>
  <si>
    <t>FV 930 HONORARIOS REVISORIA FISCAL MES  DE MAYO DE 2019</t>
  </si>
  <si>
    <t>FV 29015 - ALQUILER SALON - MAYO 22 DE 2019</t>
  </si>
  <si>
    <t>GIRO RENDIMIENTOS MUNICIPIO SOACHA  MARZO Y ABRIL DE 2019 - 76826</t>
  </si>
  <si>
    <t>GIRO RENDIMIENTOS MUNICIPIO SOACHA  MARZO Y ABRIL DE 2019 -77129</t>
  </si>
  <si>
    <t>CONTRATO No.034 ¿DE 2019 - ENTREGA FINAL INFORME DE AVANCE PREDIAL</t>
  </si>
  <si>
    <t>CONTRATO No.034 ¿DE 2019 - REVISION ACTIVIDADES ADICIONALES - OTROSÍ No. 1 CVOMPONENTE ESTUDIOS Y DISEÑOS GEOTÉCNICOS</t>
  </si>
  <si>
    <t>CONGRESO DE LA REPUBLICA DE COLOMBIA</t>
  </si>
  <si>
    <t>HENRRY CORREA HERRERA</t>
  </si>
  <si>
    <t>DERECHO DE PETICION INFORMACION</t>
  </si>
  <si>
    <t>SOLICITUD INFORMACION SOACHA FASE II Y III INGENIERIA PLINCO S.A. 20298</t>
  </si>
  <si>
    <t>VEEDURIA TRANSPARENCIA MOSQUERA</t>
  </si>
  <si>
    <t>DERECHO DE PETICION - TRASLADO - VEEDURIA POR TRANSPARENCIA MOSQUERA</t>
  </si>
  <si>
    <t>ANULADA</t>
  </si>
  <si>
    <t>EDUARDO MATES</t>
  </si>
  <si>
    <t xml:space="preserve">RESPUESTA A INFO9RMACION - RAMAL METRO </t>
  </si>
  <si>
    <t>CONTRATO No.035 - APROBACION PRODUCTO No. 3</t>
  </si>
  <si>
    <t>CARLOS ANDRES ANDINO</t>
  </si>
  <si>
    <t>CONTRATO No.035 - OBSEERVACIONES PRODUCTO</t>
  </si>
  <si>
    <t>CONTRATO No. 34 - AVANCE PRODUCTO No.</t>
  </si>
  <si>
    <t>CONTRATO No. 34 - DIAGNOSTICO</t>
  </si>
  <si>
    <t>CONTRATO No. 34 - DIAGNOSTICO MATRIZ VERSION No.3</t>
  </si>
  <si>
    <t>INSTITUTO GEOGRAFICO AGUSTIN CODAZZI</t>
  </si>
  <si>
    <t>HENRY QUIROGA</t>
  </si>
  <si>
    <t>SOLICITUD INFORMACION CORREO ELECTRINOCO</t>
  </si>
  <si>
    <t>INVITACION SESION TREN DE CERCANIAS</t>
  </si>
  <si>
    <t>FANNY GUTIERREZ</t>
  </si>
  <si>
    <t>EDUARDO CONTRERAS</t>
  </si>
  <si>
    <t>TRASLADO POR COMPETENCIA - CARLOS A. SERRATO SOTO</t>
  </si>
  <si>
    <t>MARIA A SOLANO</t>
  </si>
  <si>
    <t>ACTA DE INICIO No. 36  PARA FIRMA</t>
  </si>
  <si>
    <t>SUMATORIA SAS</t>
  </si>
  <si>
    <t>FACTURA 1478 - CONSULTORIA No. 34 HONORARIOS</t>
  </si>
  <si>
    <t>LINA MARIA MORENO</t>
  </si>
  <si>
    <t>TRASLADO ECOPUBLIC</t>
  </si>
  <si>
    <t>CONTRATO No.035 DE 2018 - APROBACION ESTUDIO RAMAL- METRO</t>
  </si>
  <si>
    <t>CONTRATO No.035 PAGO No. 5 AVASNCE 5 PRODUCTO No.,3</t>
  </si>
  <si>
    <t>CONTRATO No.34 MATERIAL MOVIL Y OPERACIÓN - REGIOTRAM</t>
  </si>
  <si>
    <t>FACTURA No.060 CONSULTORIA - REGIOTRAM</t>
  </si>
  <si>
    <t>EAAB</t>
  </si>
  <si>
    <t>FACTURA 32221850111 - CONSUMO MAYO DE 2019</t>
  </si>
  <si>
    <t>INFORME MENSUAL AVANCE No.6 CONTRATO No.35</t>
  </si>
  <si>
    <t>FACTURA 3880- ARRIENDO JUNIO 2019</t>
  </si>
  <si>
    <t>FACTURA 3964 - PARQUEADEROS JUNIO 2019</t>
  </si>
  <si>
    <t>POLDY PAOLA OSORIO</t>
  </si>
  <si>
    <t>DARLIN LENIS ESPITIA</t>
  </si>
  <si>
    <t>INVITACION PROGRAMA PAZ Y SALVO GOBERNACION</t>
  </si>
  <si>
    <t>CORPORACION SOCIAL DE CUNDINAMARCA</t>
  </si>
  <si>
    <t>191A</t>
  </si>
  <si>
    <t>HENRY CORREA HERRERA</t>
  </si>
  <si>
    <t>MARTHA ISABEL FORERO</t>
  </si>
  <si>
    <t>FCTURA 29199</t>
  </si>
  <si>
    <t>ANULADA NO CORRESPONDE A EFR</t>
  </si>
  <si>
    <t>NOVEDADES PARA DECUENTO MAYO-2019</t>
  </si>
  <si>
    <t>REVISION ACTIVIDADES OTROSÍ No. 1 -COMPONENTE ESTUDIOS Y DISEÑOS ESTRUCTURALES - CONTRATO No.035</t>
  </si>
  <si>
    <t>REVISION ACTIVIDADES OTROSÍ No. 1 -COMPONENTE ESTUDIOS Y DISEÑOS GEOTECNIA VO2</t>
  </si>
  <si>
    <t>REVISION ACTIVIDADES OTROSÍ No. 1 -CAPEX - REGIOTRAM</t>
  </si>
  <si>
    <t>FV 3549 - HONORARIOS CONSULTORIA No.034 DE 2018</t>
  </si>
  <si>
    <t>ANGELA MARIA CACERES</t>
  </si>
  <si>
    <t>RESPUESTA A COMUNICACIÓN EFR- DE 28 DE MAYO DE 2019</t>
  </si>
  <si>
    <t xml:space="preserve">DANIELA </t>
  </si>
  <si>
    <t>SOLICITUD PRORROGA CONTRATO No. 033 de 2018 fdn y efr</t>
  </si>
  <si>
    <t>FV 29368</t>
  </si>
  <si>
    <t>REVISION ACTIVIDADES ADICIONALES OTROSÍ No.1 - HIDRAULICA, HIDROLOGIA Y SOCAVACIÓN</t>
  </si>
  <si>
    <t>OLGA YSMILE GONZALEZ FORERO</t>
  </si>
  <si>
    <t>FV.862772913</t>
  </si>
  <si>
    <t>Fv - 11072 Papeleria</t>
  </si>
  <si>
    <t>SOACHA</t>
  </si>
  <si>
    <t>Ernesto Garcia Valderrama</t>
  </si>
  <si>
    <t>SECRETARIA MOVILIDAD DE CUNDINAMARCA</t>
  </si>
  <si>
    <t>Luis Eduardo Tafur Herrera</t>
  </si>
  <si>
    <t>Solicitud documentos -regiotram - Cirano A. Cardona JAL Puente Aranda</t>
  </si>
  <si>
    <t>UNIALQUILERES</t>
  </si>
  <si>
    <t>Antonio Jose Sanchez</t>
  </si>
  <si>
    <t>Respuesta a solicitud contrato No. 031 - EFR</t>
  </si>
  <si>
    <t>Jorge Ernesto Peña Caceres</t>
  </si>
  <si>
    <t>Remision Póliza CUM 020020574,00</t>
  </si>
  <si>
    <t>Remision Póliza CUM 020020612,00</t>
  </si>
  <si>
    <t>TRASMILENIO S.A.</t>
  </si>
  <si>
    <t>Felipe Ramirez Buitrago</t>
  </si>
  <si>
    <t>JORGE ENRIQUE PEÑA</t>
  </si>
  <si>
    <t>INFORME MENSUAL MAYO-2019 76826</t>
  </si>
  <si>
    <t>INFORME MENSUAL MAYO-2019 - 77129</t>
  </si>
  <si>
    <t>SECRETARIA DIASTRITAL DE PLANEACION</t>
  </si>
  <si>
    <t>EDUARDO NATES MORON</t>
  </si>
  <si>
    <t>HAS</t>
  </si>
  <si>
    <t>Fernando Amilcar Forero Forero</t>
  </si>
  <si>
    <t>FV 10680 - pago segunda cuota - Cnntrato de Desarrollo Tecnologico</t>
  </si>
  <si>
    <t>Paola Murcia Morales</t>
  </si>
  <si>
    <t>Invitacion - Facilarte MTS</t>
  </si>
  <si>
    <t>Carlos Alberto Sandoval</t>
  </si>
  <si>
    <t>Cartilla Memorias de Cartagena (2)</t>
  </si>
  <si>
    <t>Solicitud documentos - REGIOTRAM</t>
  </si>
  <si>
    <t>FV. 10235</t>
  </si>
  <si>
    <t>DIANA ACOSTA</t>
  </si>
  <si>
    <t>Contrato nO. 35 - informe actividades</t>
  </si>
  <si>
    <t>COLSANITAS</t>
  </si>
  <si>
    <t>FV-100234294 - MAYO</t>
  </si>
  <si>
    <t xml:space="preserve">TRASLADO POR COMPETENCIA - JORGE ENRIQUE FLOREZ </t>
  </si>
  <si>
    <t>PETICION - TRASLADO JUNTA DAMINISTRADORA LOCAL</t>
  </si>
  <si>
    <t xml:space="preserve"> PETICION TRASLADO  C$ENER S.A. - IMPLEMENTACION TERCER RIEL - REGIOTRAM</t>
  </si>
  <si>
    <t>Peticion traslado - Adrian C. Muñoz Niño - afectacion Parque las Flores</t>
  </si>
  <si>
    <t>Peticion Ttraslado por competencia Fanny Melina Gutierrez Garzon - invitacion secion JAL -FONTIBON</t>
  </si>
  <si>
    <t xml:space="preserve">SOLICITUD REQUERIMIENTO DE INFORMACION ( COPIA ) </t>
  </si>
  <si>
    <t>SOLICITUD APROBACION EXPLORACION GEOTECNICA CORREDOR FERREO -ESTRUCTURACION REGIOTRAM</t>
  </si>
  <si>
    <t xml:space="preserve">ERIKA SABOGAL CASTRO </t>
  </si>
  <si>
    <t>Presentacion propuesta para adelantar gerencia integral para el diseño e implementacion de la estrategia de marca - REGIOTRAM</t>
  </si>
  <si>
    <t>EMPRESA INMOVILIARIA Y DE SERVICIOS LOGISTICOS DE CUNDINAMARCA</t>
  </si>
  <si>
    <t>LEONARDO IBAÑEZ</t>
  </si>
  <si>
    <t>SOLICITUD INFORMACION FALTANTE EN PREDIO -TRANMILENIO SOACHA FASE 11</t>
  </si>
  <si>
    <t xml:space="preserve">DELOITTE </t>
  </si>
  <si>
    <t>FERNANDO MENDEZ</t>
  </si>
  <si>
    <t>FV - FEBT5010626928</t>
  </si>
  <si>
    <t xml:space="preserve">INVITACION - RENDICION DE CUENTA ENERO F18-SIN RENDIR </t>
  </si>
  <si>
    <t>PETICION - RENDICION DE CUENTA SIA-OBSERVA CONTRATO 23-EFR-2019</t>
  </si>
  <si>
    <t>PETICION - INCONSISTENCIAS EN RENDICION DE CUENTAS - VIGENCIA 2018</t>
  </si>
  <si>
    <t>PETICION - INCUMPLIMIENTO RENDICION CUENTA MENSUAL - APLICATIVO SIA-OBSERVA MES DE ABRIL DE 2019</t>
  </si>
  <si>
    <t>OBSERVACIONES COMENTARIOS A MATRIZ DE RESGOS</t>
  </si>
  <si>
    <t>SOLICITUD RESPUESTA A SU COMUNICADO REMITIDO A INVIAS RAD. No. 2018-409-123691-2</t>
  </si>
  <si>
    <t>DERECHO DE PETICION DAVID RICARDO CASTIBLANCO  . REIGIOTRAM</t>
  </si>
  <si>
    <t>RTA-EFR</t>
  </si>
  <si>
    <t>ALACALDIA MAYOR DE BOGOTA</t>
  </si>
  <si>
    <t>JUAN PABLO BOCAREJO SUESCUN</t>
  </si>
  <si>
    <t>EDNNA DORAYNE FRANCO MENDEZ</t>
  </si>
  <si>
    <t>Peticion - traslado por competencia - Ernesto Garcia Valderrama  - Soacha</t>
  </si>
  <si>
    <t>Remision Factura - Comisión Fiduciaria - 77129</t>
  </si>
  <si>
    <t>Remision Factura - Comisión Fiduciaria - 76826</t>
  </si>
  <si>
    <t>FV 29406 - Alquiler salon Junio 11 de 2019</t>
  </si>
  <si>
    <t xml:space="preserve">peticion - Solicitud estudio de demanda Proyecto Regiotram de Occidente y Modelo de Transporte </t>
  </si>
  <si>
    <t>FV - Seguiro excequial mes de junio de 2019</t>
  </si>
  <si>
    <t>MARIA ISABEL LOPEZ BLANCO</t>
  </si>
  <si>
    <t xml:space="preserve">FV 1-199 - </t>
  </si>
  <si>
    <t>Contrato No. 035 final del proyecto Ramal Metro - Informe de revision e interventoria</t>
  </si>
  <si>
    <t>427A</t>
  </si>
  <si>
    <t>ENEL - CODENSA</t>
  </si>
  <si>
    <t>FV - energia Mayo-2019</t>
  </si>
  <si>
    <t>CUNDINAMARCA DORADO</t>
  </si>
  <si>
    <t>peticion - Traslado pr competencias - Asociacion Ingenieros Ferroviarios de Colombia. - Maximiliano Tovar</t>
  </si>
  <si>
    <t>428A</t>
  </si>
  <si>
    <t>EMPRESA IMNOVILIARIA Y DE SERVICIOS LOGISTICOS DE CUNDINAMARCA</t>
  </si>
  <si>
    <t>LEONARDO IBAÑEZ - MARCOTULIO CANTOR</t>
  </si>
  <si>
    <t>solicitud de ingreso de predios  - proyecto extención NQS - Soacha Fase II y Iii</t>
  </si>
  <si>
    <t>YULI PATRICIA SANTANA MORENO</t>
  </si>
  <si>
    <t xml:space="preserve">Cambio Representante Legal </t>
  </si>
  <si>
    <t>429A</t>
  </si>
  <si>
    <t>FV 5198 - Vigilancia predio Maipore Etapa 1</t>
  </si>
  <si>
    <t>POLiZA - ORIGINAL</t>
  </si>
  <si>
    <t>EGIS- DELOITTE</t>
  </si>
  <si>
    <t>JORGE GABRIEL TABOADA</t>
  </si>
  <si>
    <t>Producto No. 5 Estructuracion Legal -Contrato No. 034</t>
  </si>
  <si>
    <t>FV 82 - Honorarios mes de Junio</t>
  </si>
  <si>
    <t>FINANCIERA DE DESARROLLO NACIONAL - FDN</t>
  </si>
  <si>
    <t>JOSE FELIX GOMEZ</t>
  </si>
  <si>
    <t>Emttrega optimizacion Diseño de Transito</t>
  </si>
  <si>
    <t>1 tomo 1 Cd</t>
  </si>
  <si>
    <t>Entrega topografia - Contrato No.037</t>
  </si>
  <si>
    <t>Respuesta a comunicación No.221 de 17 de Junio de 2019</t>
  </si>
  <si>
    <t>2 folios</t>
  </si>
  <si>
    <t>YULY PATRICIA SANTANA MORENO</t>
  </si>
  <si>
    <t>FV- 936 - Cuarto informe Contrato de Prestacion de Servicios Profesionales nO. 22-2019</t>
  </si>
  <si>
    <t>Informe fiscal del departamento de Cundinamarca y el Municipio de Soacha</t>
  </si>
  <si>
    <t>1 cartilla</t>
  </si>
  <si>
    <t>solicitud  informacion -Obligacionhes contingentes del Departamento en el proyecto  - Carta Gobernación</t>
  </si>
  <si>
    <t>DELIOTTE</t>
  </si>
  <si>
    <t>Contrato No. 34 de 2018 - Revision actividades adicionales Otrosí No. 1</t>
  </si>
  <si>
    <t>2 folios - 1 CD</t>
  </si>
  <si>
    <t>APROBACION INFORME DE DESARROLLO DE ALTERNATIVAS V1-SU OFICIO DE FECHA 29/02/2019</t>
  </si>
  <si>
    <t>CITACION - CONTRATO No. 34 -  REUNION - EAAB</t>
  </si>
  <si>
    <t>INFORME CO9NTRATO PRESTACION DE SERVICIOS Y FV 921</t>
  </si>
  <si>
    <t>|</t>
  </si>
  <si>
    <t>GERENCIA GENERAL</t>
  </si>
  <si>
    <t>DIRECCION JURIDICA</t>
  </si>
  <si>
    <t>DIRECCION TECNICA</t>
  </si>
  <si>
    <t>DIRECCION FINANCIERA</t>
  </si>
  <si>
    <t>ADMINISTRATIVA Y  TALENTO HUMANO</t>
  </si>
  <si>
    <t>CANDELARIA GONZALEZ</t>
  </si>
  <si>
    <t>ALEJANDRO ATUEESTA</t>
  </si>
  <si>
    <t>GUSTAVO BOHORQUEZ</t>
  </si>
  <si>
    <t>Informe Topografia - Ramal Metro</t>
  </si>
  <si>
    <t>Copia respuesta dada a FDN - concepto técnico Tramilenio Soacha Fase II y III</t>
  </si>
  <si>
    <t>Copia Informe - Avance contractual del componente ambientral y arqueologico - Contrato No. 035 de 2018 enviado a EGIS-Deloitte</t>
  </si>
  <si>
    <t>FV 3797 - PARQUEADEROS</t>
  </si>
  <si>
    <t>FV 25917893-4</t>
  </si>
  <si>
    <t>Informe Topografico - Ramal Metro</t>
  </si>
  <si>
    <t>FDIRECCION FINANCIERA</t>
  </si>
  <si>
    <t>INFORME - ANALISIS FINANCIERO Y DE MANTENIMIENTO TRONCAL NQS SOACHA FASE II Y III</t>
  </si>
  <si>
    <t xml:space="preserve">INFORME OTRO SI DE CONVENIO DE COFINANCIACION DE REGIOTRAM DE OCCIDENTE </t>
  </si>
  <si>
    <t>PETICION SIA-OBSEERVA - PARAMETROS DE CONTRATACION</t>
  </si>
  <si>
    <t>TOTAL CLASIFICACION DE INFORMACION</t>
  </si>
  <si>
    <t>OTRO(Identificar)</t>
  </si>
  <si>
    <t xml:space="preserve">AUXILIAR </t>
  </si>
  <si>
    <t>SECRETARIA</t>
  </si>
  <si>
    <t>ADMINISTRATIVA Y RECURSOS HUMANOS</t>
  </si>
  <si>
    <t>TOTAL</t>
  </si>
  <si>
    <t>AGRADECIMIENTOS Y OTROS</t>
  </si>
  <si>
    <t>SUGERENCIAS,ACLARACIONESY RESPUESTAS</t>
  </si>
  <si>
    <t>TUTELA</t>
  </si>
  <si>
    <t>DERECHO DE PETICION</t>
  </si>
  <si>
    <t>QUEJA</t>
  </si>
  <si>
    <t>SOLICITUD / PETICION Y TRASLADO POR COMPETENCIA</t>
  </si>
  <si>
    <t>TRASLADADAS DE OTRAS ENTIDADES</t>
  </si>
  <si>
    <t>RESERVADAS</t>
  </si>
  <si>
    <t>RECIBIDAS</t>
  </si>
  <si>
    <t>PRIVADO</t>
  </si>
  <si>
    <t>PUBLICO</t>
  </si>
  <si>
    <t>C</t>
  </si>
  <si>
    <t xml:space="preserve">ÁREA </t>
  </si>
  <si>
    <t>TIPO DE SOLICITUD</t>
  </si>
  <si>
    <t>CLASIFICACION DE INFORMACION</t>
  </si>
  <si>
    <t>EFR</t>
  </si>
  <si>
    <t>TOTAL CLASIFICACION DE INFORMACION ANUAL VIGENCIA 2019</t>
  </si>
  <si>
    <t>CLASIFICACION DE LAS PQRS ENERO - JUNIO DE 2019</t>
  </si>
  <si>
    <t>DESCRIPCION</t>
  </si>
  <si>
    <t>ENERO</t>
  </si>
  <si>
    <t>MARZO</t>
  </si>
  <si>
    <t>ABRIL</t>
  </si>
  <si>
    <t>MAYO</t>
  </si>
  <si>
    <t>JUNIO</t>
  </si>
  <si>
    <t>JULIO</t>
  </si>
  <si>
    <t>AGOSTO</t>
  </si>
  <si>
    <t>SEPTIEMBRE</t>
  </si>
  <si>
    <t>OCTUBRE</t>
  </si>
  <si>
    <t>NOVIEMBRE</t>
  </si>
  <si>
    <t>DICIEMBRE</t>
  </si>
  <si>
    <t>QUEJAS</t>
  </si>
  <si>
    <t>INVITACIONES</t>
  </si>
  <si>
    <t>SUGERENCIAS</t>
  </si>
  <si>
    <t>SOLICITUDES / OFICINAS</t>
  </si>
  <si>
    <t>DERECHOS DE PETICION Y TRASLADOS POR COMPETENCIA DE OTRAS ENTIDADES</t>
  </si>
  <si>
    <t>AGRADECIMIENTOS</t>
  </si>
  <si>
    <t>BUZON DE SUGERENCIAS</t>
  </si>
  <si>
    <t>CORREO ELECTRONICO</t>
  </si>
  <si>
    <t xml:space="preserve">Identificar la Oportunidad de la respuesta: </t>
  </si>
  <si>
    <t>Oportunas</t>
  </si>
  <si>
    <t>Extemporáneas</t>
  </si>
  <si>
    <t>DERECHOS DE PETICION</t>
  </si>
  <si>
    <t>SG-SST</t>
  </si>
  <si>
    <t>FERNANDO LOMBVANA SILVA</t>
  </si>
  <si>
    <t>Informe de Gestión y avances del Contrato de prestacion de servicios y apoyo NO. - EFR 2019</t>
  </si>
  <si>
    <t>CARLOS MAURICIO GARCIA ECHEVERRI</t>
  </si>
  <si>
    <t>Informe de Actividades No. 1 del Contrato de Prestaxcion de Servicios Profesionales No. 43 EFR - 2019</t>
  </si>
  <si>
    <t>DIMENSIONES EMPRESARIASLES</t>
  </si>
  <si>
    <t>FV 4022 - Arriendo mes de Junio - 2019</t>
  </si>
  <si>
    <t>FV 4103 Parqueaderos - Junio - 2019</t>
  </si>
  <si>
    <t>CONTRALORIA DE CUNDINAMAECA</t>
  </si>
  <si>
    <t>Refrendación reservas Presupuestales Vigencia 2018</t>
  </si>
  <si>
    <t>Correo Electrónico - Gobernacion</t>
  </si>
  <si>
    <t>AMPARO FABIOLA MONTEZUMA SOLARTE</t>
  </si>
  <si>
    <t>Petición traslado por copmpetencia - Alberto Jimenéz</t>
  </si>
  <si>
    <t>Novedades para descuento mes de Julio</t>
  </si>
  <si>
    <t>ALCALDIA MUNICIPAL DE SOACHA</t>
  </si>
  <si>
    <t>Copia respuesta  a solicitud - prestamo Salón Municipal SUA</t>
  </si>
  <si>
    <t>johan - correo</t>
  </si>
  <si>
    <t>EMPRESA INMOVILIARIA Y DE SERVICIOS LÓGISTICOS DE CUNDINAMARCA</t>
  </si>
  <si>
    <t>Copia Respuesta a solicitud informacion Heredereos Belisario Castillo</t>
  </si>
  <si>
    <t>Ing. Oscar</t>
  </si>
  <si>
    <t>OSCAR ANDRS RICO GOMEZ</t>
  </si>
  <si>
    <t>Cruce de carga Patio - Taller K5</t>
  </si>
  <si>
    <t>HELP FILE - SOLUCIONES INTEGRALES</t>
  </si>
  <si>
    <t>EDGAR GUTIERREZ SANCHEZ</t>
  </si>
  <si>
    <t>Invitación Pública minína cuantía  - MIN EFR-005-2019 - entrega formal de la garantia de cumplimiento</t>
  </si>
  <si>
    <t>STTER</t>
  </si>
  <si>
    <t>Contrato No. EFR-020-2018 Proyecto Regiotram de Occidente</t>
  </si>
  <si>
    <t>Dra. Carolina  Rodroguez</t>
  </si>
  <si>
    <t>CUNDINAMARCA EL DORADO</t>
  </si>
  <si>
    <t>Traslado por competencia - Jesus Fierro - remitido sec. Privada Presidencia del Senado</t>
  </si>
  <si>
    <t xml:space="preserve">Contrato No. 035 de 2018 - Talleres y Cocheras Proyecto Regfiotram </t>
  </si>
  <si>
    <t>CARTILLA Formacion Empresarial</t>
  </si>
  <si>
    <t>TELEFONICA</t>
  </si>
  <si>
    <t>CARLOS ALBERTO MENDEZ</t>
  </si>
  <si>
    <t>Copia comunicado enviado aerick huot - informacion redes - EFR</t>
  </si>
  <si>
    <t>EGIS - DELOITTE</t>
  </si>
  <si>
    <t xml:space="preserve"> ERICK HUOT</t>
  </si>
  <si>
    <t>Informe Otrosí No. 1 del  Contrato No. 034 de 2018 - talleres y cocheras</t>
  </si>
  <si>
    <t xml:space="preserve">Copia comunicado enviado a Ardanuy  - Contrato No. 034 de 2018 - </t>
  </si>
  <si>
    <t>MONICA LOZANO ROJAS</t>
  </si>
  <si>
    <t>Informe mensual junio 2019 - Encargo fiducario 3-1-76826</t>
  </si>
  <si>
    <t>Informe mensual junio 2019 - Encargo fiducario 3-1-77129</t>
  </si>
  <si>
    <t>ERWIN</t>
  </si>
  <si>
    <t>DAVIVIENDA CORREDORES</t>
  </si>
  <si>
    <t>MARIA PAULA IZASA</t>
  </si>
  <si>
    <t>Informe - segundo entregable de asesoria Cobntrato No. EFR-27-2019</t>
  </si>
  <si>
    <t>AGENCIA NACIONAL DE INFRAESTRUCTURA - ANI</t>
  </si>
  <si>
    <t>Traslado pr competencia - de INVIAS - de MARTHA I. FORERO ACERO - REGIOTRAM</t>
  </si>
  <si>
    <t>MARIO HUMBERTO MARTINEZ PEÑA</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</si>
</sst>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b/>
      <sz val="7"/>
      <name val="Arial Rounded MT Bold"/>
      <family val="2"/>
    </font>
    <font>
      <b/>
      <sz val="10"/>
      <name val="Arial Rounded MT Bold"/>
      <family val="2"/>
    </font>
    <font>
      <sz val="7"/>
      <name val="Arial Rounded MT Bold"/>
      <family val="2"/>
    </font>
    <font>
      <b/>
      <sz val="10"/>
      <name val="Arial"/>
      <family val="2"/>
    </font>
    <font>
      <sz val="7"/>
      <name val="Arial"/>
      <family val="2"/>
    </font>
    <font>
      <b/>
      <sz val="7"/>
      <name val="Arial"/>
      <family val="2"/>
    </font>
    <font>
      <sz val="8"/>
      <name val="Arial"/>
      <family val="2"/>
    </font>
    <font>
      <sz val="10"/>
      <name val="Arial"/>
      <family val="2"/>
    </font>
    <font>
      <b/>
      <sz val="8"/>
      <name val="Arial"/>
      <family val="2"/>
    </font>
    <font>
      <sz val="8"/>
      <color rgb="FF00B050"/>
      <name val="Arial"/>
      <family val="2"/>
    </font>
    <font>
      <b/>
      <sz val="8"/>
      <color rgb="FF00B050"/>
      <name val="Arial"/>
      <family val="2"/>
    </font>
    <font>
      <b/>
      <sz val="8"/>
      <color rgb="FF00B050"/>
      <name val="Arial Rounded MT Bold"/>
      <family val="2"/>
    </font>
    <font>
      <sz val="10"/>
      <color rgb="FF00B050"/>
      <name val="Arial"/>
      <family val="2"/>
    </font>
    <font>
      <sz val="12"/>
      <color rgb="FF00B050"/>
      <name val="Arial"/>
      <family val="2"/>
    </font>
    <font>
      <sz val="12"/>
      <name val="Arial"/>
      <family val="2"/>
    </font>
    <font>
      <b/>
      <sz val="12"/>
      <name val="Arial"/>
      <family val="2"/>
    </font>
    <font>
      <b/>
      <sz val="20"/>
      <name val="Arial"/>
      <family val="2"/>
    </font>
    <font>
      <b/>
      <sz val="11"/>
      <color theme="1"/>
      <name val="Calibri"/>
      <family val="2"/>
      <scheme val="minor"/>
    </font>
    <font>
      <b/>
      <sz val="20"/>
      <color theme="1"/>
      <name val="Calibri"/>
      <family val="2"/>
      <scheme val="minor"/>
    </font>
    <font>
      <sz val="20"/>
      <name val="Arial"/>
      <family val="2"/>
    </font>
    <font>
      <b/>
      <sz val="18"/>
      <name val="Arial"/>
      <family val="2"/>
    </font>
    <font>
      <sz val="18"/>
      <name val="Arial"/>
      <family val="2"/>
    </font>
    <font>
      <sz val="10"/>
      <color theme="1"/>
      <name val="Arial"/>
      <family val="2"/>
    </font>
    <font>
      <b/>
      <sz val="10"/>
      <color theme="1"/>
      <name val="Arial"/>
      <family val="2"/>
    </font>
    <font>
      <b/>
      <sz val="20"/>
      <color theme="1"/>
      <name val="Arial"/>
      <family val="2"/>
    </font>
    <font>
      <b/>
      <sz val="18"/>
      <color theme="1"/>
      <name val="Arial"/>
      <family val="2"/>
    </font>
    <font>
      <sz val="8"/>
      <color theme="1"/>
      <name val="Arial Narrow"/>
      <family val="2"/>
    </font>
    <font>
      <b/>
      <sz val="8"/>
      <color theme="1"/>
      <name val="Arial Narrow"/>
      <family val="2"/>
    </font>
    <font>
      <b/>
      <sz val="10"/>
      <color theme="1"/>
      <name val="Calibri"/>
      <family val="2"/>
      <scheme val="minor"/>
    </font>
    <font>
      <sz val="10"/>
      <color theme="1"/>
      <name val="Calibri"/>
      <family val="2"/>
      <scheme val="minor"/>
    </font>
    <font>
      <b/>
      <sz val="20"/>
      <color rgb="FF002060"/>
      <name val="Calibri"/>
      <family val="2"/>
      <scheme val="minor"/>
    </font>
    <font>
      <sz val="11"/>
      <color rgb="FF002060"/>
      <name val="Calibri"/>
      <family val="2"/>
      <scheme val="minor"/>
    </font>
    <font>
      <sz val="10"/>
      <color rgb="FF002060"/>
      <name val="Arial"/>
      <family val="2"/>
    </font>
    <font>
      <sz val="18"/>
      <color rgb="FF002060"/>
      <name val="Arial"/>
      <family val="2"/>
    </font>
    <font>
      <b/>
      <sz val="20"/>
      <color rgb="FF002060"/>
      <name val="Arial"/>
      <family val="2"/>
    </font>
  </fonts>
  <fills count="2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rgb="FF00FFFF"/>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FF99"/>
        <bgColor indexed="64"/>
      </patternFill>
    </fill>
    <fill>
      <patternFill patternType="solid">
        <fgColor rgb="FFFFFF99"/>
        <bgColor indexed="64"/>
      </patternFill>
    </fill>
    <fill>
      <patternFill patternType="solid">
        <fgColor theme="8" tint="0.59999389629810485"/>
        <bgColor indexed="64"/>
      </patternFill>
    </fill>
    <fill>
      <patternFill patternType="solid">
        <fgColor rgb="FF00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428">
    <xf numFmtId="0" fontId="0" fillId="0" borderId="0" xfId="0"/>
    <xf numFmtId="0" fontId="1" fillId="0" borderId="0" xfId="0" applyFont="1" applyAlignment="1">
      <alignment horizontal="center"/>
    </xf>
    <xf numFmtId="0" fontId="3" fillId="0" borderId="0" xfId="0" applyFont="1" applyAlignment="1">
      <alignment wrapText="1"/>
    </xf>
    <xf numFmtId="0" fontId="5" fillId="0" borderId="0" xfId="0" applyFont="1" applyAlignment="1">
      <alignment vertical="top" wrapText="1"/>
    </xf>
    <xf numFmtId="0" fontId="7" fillId="0" borderId="0" xfId="0" applyFont="1" applyAlignment="1">
      <alignment vertical="top" wrapText="1"/>
    </xf>
    <xf numFmtId="0" fontId="7" fillId="0" borderId="0" xfId="0" applyFont="1"/>
    <xf numFmtId="0" fontId="5" fillId="0" borderId="0" xfId="0" applyFont="1"/>
    <xf numFmtId="14" fontId="1" fillId="0" borderId="0" xfId="0" applyNumberFormat="1" applyFont="1" applyAlignment="1">
      <alignment horizontal="center"/>
    </xf>
    <xf numFmtId="1" fontId="3" fillId="0" borderId="0" xfId="0" applyNumberFormat="1" applyFont="1" applyAlignment="1"/>
    <xf numFmtId="1" fontId="2" fillId="0" borderId="0" xfId="0" applyNumberFormat="1" applyFont="1" applyAlignment="1">
      <alignment horizontal="center"/>
    </xf>
    <xf numFmtId="1" fontId="4" fillId="0" borderId="0" xfId="0" applyNumberFormat="1" applyFont="1" applyAlignment="1">
      <alignment horizontal="center"/>
    </xf>
    <xf numFmtId="14" fontId="3" fillId="0" borderId="0" xfId="0" applyNumberFormat="1" applyFont="1" applyAlignment="1">
      <alignment horizontal="center"/>
    </xf>
    <xf numFmtId="0" fontId="8" fillId="0" borderId="0" xfId="0" applyFont="1"/>
    <xf numFmtId="0" fontId="8" fillId="0" borderId="0" xfId="0" applyFont="1" applyAlignment="1">
      <alignment vertical="top" wrapText="1"/>
    </xf>
    <xf numFmtId="0" fontId="9" fillId="0" borderId="0" xfId="0" applyFont="1"/>
    <xf numFmtId="0" fontId="4" fillId="0" borderId="0" xfId="0" applyFont="1"/>
    <xf numFmtId="0" fontId="9" fillId="0" borderId="0" xfId="0" applyFont="1" applyAlignment="1">
      <alignment vertical="top" wrapText="1"/>
    </xf>
    <xf numFmtId="0" fontId="4" fillId="0" borderId="0" xfId="0" applyFont="1" applyAlignment="1">
      <alignment vertical="top" wrapText="1"/>
    </xf>
    <xf numFmtId="14" fontId="8" fillId="0" borderId="0" xfId="0" applyNumberFormat="1" applyFont="1" applyAlignment="1">
      <alignment horizontal="center"/>
    </xf>
    <xf numFmtId="0" fontId="8" fillId="0" borderId="0" xfId="0" applyFont="1" applyAlignment="1">
      <alignment horizontal="center"/>
    </xf>
    <xf numFmtId="1" fontId="8" fillId="0" borderId="0" xfId="0" applyNumberFormat="1" applyFont="1" applyAlignment="1"/>
    <xf numFmtId="0" fontId="6" fillId="3" borderId="1" xfId="0" applyFont="1" applyFill="1" applyBorder="1" applyAlignment="1">
      <alignment horizontal="center"/>
    </xf>
    <xf numFmtId="0" fontId="6" fillId="4" borderId="1" xfId="0" applyFont="1" applyFill="1" applyBorder="1" applyAlignment="1">
      <alignment horizontal="center"/>
    </xf>
    <xf numFmtId="0" fontId="6" fillId="3"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xf numFmtId="1"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14" fontId="10" fillId="0" borderId="1" xfId="0" applyNumberFormat="1" applyFont="1" applyBorder="1" applyAlignment="1">
      <alignment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left" vertical="center"/>
    </xf>
    <xf numFmtId="0" fontId="10" fillId="2" borderId="1" xfId="0" applyFont="1" applyFill="1" applyBorder="1" applyAlignment="1">
      <alignment vertical="center" wrapText="1"/>
    </xf>
    <xf numFmtId="1" fontId="10" fillId="2" borderId="1" xfId="0" applyNumberFormat="1" applyFont="1" applyFill="1" applyBorder="1" applyAlignment="1">
      <alignment vertical="center" wrapText="1"/>
    </xf>
    <xf numFmtId="1" fontId="10" fillId="0" borderId="1" xfId="0" applyNumberFormat="1" applyFont="1" applyBorder="1" applyAlignment="1">
      <alignment horizontal="center" vertical="center" wrapText="1"/>
    </xf>
    <xf numFmtId="1" fontId="10" fillId="0" borderId="1" xfId="0" applyNumberFormat="1" applyFont="1" applyBorder="1" applyAlignment="1">
      <alignment vertical="center" wrapText="1"/>
    </xf>
    <xf numFmtId="1" fontId="10" fillId="0" borderId="1" xfId="0" applyNumberFormat="1" applyFont="1" applyBorder="1" applyAlignment="1">
      <alignment vertical="center"/>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1"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wrapText="1"/>
    </xf>
    <xf numFmtId="0" fontId="10" fillId="0" borderId="1" xfId="0" applyFont="1" applyBorder="1" applyAlignment="1">
      <alignment horizontal="left"/>
    </xf>
    <xf numFmtId="0" fontId="11" fillId="0" borderId="1" xfId="0" applyFont="1" applyBorder="1" applyAlignment="1">
      <alignment horizontal="left"/>
    </xf>
    <xf numFmtId="0" fontId="11" fillId="0" borderId="1" xfId="0" applyFont="1" applyBorder="1" applyAlignment="1">
      <alignment vertical="top" wrapText="1"/>
    </xf>
    <xf numFmtId="0" fontId="13" fillId="0" borderId="1" xfId="0" applyFont="1" applyBorder="1"/>
    <xf numFmtId="0" fontId="10" fillId="0" borderId="1" xfId="0" applyFont="1" applyBorder="1" applyAlignment="1">
      <alignment wrapText="1"/>
    </xf>
    <xf numFmtId="0" fontId="10" fillId="0" borderId="1" xfId="0" applyFont="1" applyBorder="1" applyAlignment="1">
      <alignment horizontal="left" wrapText="1"/>
    </xf>
    <xf numFmtId="0" fontId="10" fillId="0" borderId="1" xfId="0" applyFont="1" applyFill="1" applyBorder="1" applyAlignment="1">
      <alignment horizontal="left" wrapText="1"/>
    </xf>
    <xf numFmtId="1" fontId="4" fillId="0" borderId="1" xfId="0" applyNumberFormat="1" applyFont="1" applyBorder="1" applyAlignment="1">
      <alignment horizontal="center"/>
    </xf>
    <xf numFmtId="14" fontId="8" fillId="0" borderId="1" xfId="0" applyNumberFormat="1" applyFont="1" applyBorder="1" applyAlignment="1">
      <alignment horizontal="center"/>
    </xf>
    <xf numFmtId="0" fontId="8" fillId="0" borderId="1" xfId="0" applyFont="1" applyBorder="1"/>
    <xf numFmtId="0" fontId="8" fillId="0" borderId="1" xfId="0" applyFont="1" applyBorder="1" applyAlignment="1">
      <alignment vertical="top" wrapText="1"/>
    </xf>
    <xf numFmtId="0" fontId="8" fillId="0" borderId="1" xfId="0" applyFont="1" applyBorder="1" applyAlignment="1">
      <alignment horizontal="center"/>
    </xf>
    <xf numFmtId="1" fontId="8" fillId="0" borderId="1" xfId="0" applyNumberFormat="1" applyFont="1" applyBorder="1" applyAlignment="1"/>
    <xf numFmtId="1" fontId="11" fillId="0" borderId="1" xfId="0" applyNumberFormat="1" applyFont="1" applyBorder="1" applyAlignment="1">
      <alignment horizontal="center" wrapText="1"/>
    </xf>
    <xf numFmtId="14" fontId="10" fillId="0" borderId="1" xfId="0" applyNumberFormat="1" applyFont="1" applyBorder="1" applyAlignment="1">
      <alignment horizontal="center" wrapText="1"/>
    </xf>
    <xf numFmtId="0" fontId="10" fillId="0" borderId="1" xfId="0" applyFont="1" applyBorder="1" applyAlignment="1">
      <alignment horizontal="center" wrapText="1"/>
    </xf>
    <xf numFmtId="1" fontId="10" fillId="0" borderId="1" xfId="0" applyNumberFormat="1" applyFont="1" applyBorder="1" applyAlignment="1">
      <alignment wrapText="1"/>
    </xf>
    <xf numFmtId="0" fontId="7" fillId="0" borderId="1" xfId="0" applyFont="1" applyBorder="1"/>
    <xf numFmtId="14" fontId="10" fillId="0" borderId="1" xfId="0" applyNumberFormat="1" applyFont="1" applyBorder="1" applyAlignment="1">
      <alignment horizontal="left" wrapText="1"/>
    </xf>
    <xf numFmtId="14" fontId="10" fillId="0" borderId="1" xfId="0" applyNumberFormat="1" applyFont="1" applyBorder="1" applyAlignment="1">
      <alignment wrapText="1"/>
    </xf>
    <xf numFmtId="14" fontId="14" fillId="0" borderId="1" xfId="0" applyNumberFormat="1" applyFont="1" applyBorder="1" applyAlignment="1">
      <alignment horizontal="center" wrapText="1"/>
    </xf>
    <xf numFmtId="14" fontId="14" fillId="0" borderId="1" xfId="0" applyNumberFormat="1" applyFont="1" applyBorder="1" applyAlignment="1">
      <alignment horizontal="left" wrapText="1"/>
    </xf>
    <xf numFmtId="0" fontId="14" fillId="0" borderId="1" xfId="0" applyFont="1" applyBorder="1" applyAlignment="1">
      <alignment wrapText="1"/>
    </xf>
    <xf numFmtId="0" fontId="15" fillId="0" borderId="1" xfId="0" applyFont="1" applyBorder="1"/>
    <xf numFmtId="1" fontId="16" fillId="0" borderId="1" xfId="0" applyNumberFormat="1" applyFont="1" applyBorder="1" applyAlignment="1">
      <alignment horizontal="center"/>
    </xf>
    <xf numFmtId="0" fontId="8" fillId="2" borderId="1" xfId="0" applyFont="1" applyFill="1" applyBorder="1" applyAlignment="1">
      <alignment horizontal="center" vertical="center"/>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xf>
    <xf numFmtId="14" fontId="4" fillId="5" borderId="1" xfId="0" applyNumberFormat="1" applyFont="1" applyFill="1" applyBorder="1" applyAlignment="1">
      <alignment horizontal="center" vertical="center" wrapText="1"/>
    </xf>
    <xf numFmtId="0" fontId="4" fillId="0" borderId="0" xfId="0" applyFont="1" applyAlignment="1">
      <alignment horizontal="center" wrapText="1"/>
    </xf>
    <xf numFmtId="0" fontId="8" fillId="2" borderId="0" xfId="0" applyFont="1" applyFill="1"/>
    <xf numFmtId="0" fontId="8" fillId="0" borderId="0" xfId="0" applyFont="1" applyAlignment="1">
      <alignment horizontal="center" wrapText="1"/>
    </xf>
    <xf numFmtId="14" fontId="4"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8"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0" xfId="0" applyFont="1" applyFill="1"/>
    <xf numFmtId="14" fontId="8" fillId="8" borderId="1" xfId="0" applyNumberFormat="1"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0" fontId="8" fillId="8" borderId="3" xfId="0" applyFont="1" applyFill="1" applyBorder="1" applyAlignment="1">
      <alignment horizontal="center" vertical="center"/>
    </xf>
    <xf numFmtId="14" fontId="8" fillId="8" borderId="1" xfId="0" applyNumberFormat="1" applyFont="1" applyFill="1" applyBorder="1"/>
    <xf numFmtId="0" fontId="4" fillId="8" borderId="1" xfId="0" applyFont="1" applyFill="1" applyBorder="1" applyAlignment="1">
      <alignment horizontal="center" wrapText="1"/>
    </xf>
    <xf numFmtId="0" fontId="8" fillId="8" borderId="1" xfId="0" applyFont="1" applyFill="1" applyBorder="1" applyAlignment="1">
      <alignment horizontal="center" wrapText="1"/>
    </xf>
    <xf numFmtId="0" fontId="8" fillId="8" borderId="1" xfId="0" applyFont="1" applyFill="1" applyBorder="1" applyAlignment="1">
      <alignment horizontal="center"/>
    </xf>
    <xf numFmtId="0" fontId="8" fillId="8" borderId="1" xfId="0" applyFont="1" applyFill="1" applyBorder="1"/>
    <xf numFmtId="0" fontId="4" fillId="8" borderId="1" xfId="0" applyFont="1" applyFill="1" applyBorder="1" applyAlignment="1">
      <alignment horizontal="center"/>
    </xf>
    <xf numFmtId="0" fontId="21" fillId="9" borderId="0" xfId="0" applyFont="1" applyFill="1" applyAlignment="1">
      <alignment horizontal="center"/>
    </xf>
    <xf numFmtId="0" fontId="21" fillId="5" borderId="1" xfId="0" applyFont="1" applyFill="1" applyBorder="1" applyAlignment="1">
      <alignment horizontal="center" vertical="center" wrapText="1"/>
    </xf>
    <xf numFmtId="0" fontId="20" fillId="10" borderId="0" xfId="0" applyFont="1" applyFill="1"/>
    <xf numFmtId="0" fontId="22" fillId="11" borderId="0" xfId="0" applyFont="1" applyFill="1"/>
    <xf numFmtId="0" fontId="21" fillId="11" borderId="1" xfId="0" applyFont="1" applyFill="1" applyBorder="1" applyAlignment="1">
      <alignment horizontal="center"/>
    </xf>
    <xf numFmtId="0" fontId="21" fillId="11" borderId="1" xfId="0" applyFont="1" applyFill="1" applyBorder="1" applyAlignment="1">
      <alignment horizontal="center" vertical="center" wrapText="1"/>
    </xf>
    <xf numFmtId="0" fontId="18" fillId="2" borderId="10" xfId="0" applyFont="1" applyFill="1" applyBorder="1" applyAlignment="1">
      <alignment horizontal="center"/>
    </xf>
    <xf numFmtId="1" fontId="17"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xf>
    <xf numFmtId="1" fontId="21"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1" fontId="17" fillId="2" borderId="10" xfId="0" applyNumberFormat="1" applyFont="1" applyFill="1" applyBorder="1" applyAlignment="1">
      <alignment horizontal="center" vertical="center" wrapText="1"/>
    </xf>
    <xf numFmtId="0" fontId="4" fillId="2" borderId="1" xfId="0" applyFont="1" applyFill="1" applyBorder="1" applyAlignment="1">
      <alignment horizontal="center" wrapText="1"/>
    </xf>
    <xf numFmtId="14" fontId="8" fillId="2" borderId="1" xfId="0" applyNumberFormat="1" applyFont="1" applyFill="1" applyBorder="1"/>
    <xf numFmtId="0" fontId="8" fillId="2" borderId="1" xfId="0" applyFont="1" applyFill="1" applyBorder="1" applyAlignment="1">
      <alignment horizontal="center" wrapText="1"/>
    </xf>
    <xf numFmtId="0" fontId="8" fillId="2" borderId="1" xfId="0" applyFont="1" applyFill="1" applyBorder="1"/>
    <xf numFmtId="0" fontId="4" fillId="2" borderId="1" xfId="0" applyFont="1" applyFill="1" applyBorder="1" applyAlignment="1">
      <alignment horizontal="center"/>
    </xf>
    <xf numFmtId="0" fontId="21" fillId="2" borderId="11" xfId="0" applyFont="1" applyFill="1" applyBorder="1" applyAlignment="1">
      <alignment horizontal="center"/>
    </xf>
    <xf numFmtId="0" fontId="8" fillId="2" borderId="1" xfId="0" applyFont="1" applyFill="1" applyBorder="1" applyAlignment="1">
      <alignment horizontal="center"/>
    </xf>
    <xf numFmtId="0" fontId="21" fillId="2" borderId="1" xfId="0" applyFont="1" applyFill="1" applyBorder="1" applyAlignment="1">
      <alignment horizontal="center"/>
    </xf>
    <xf numFmtId="0" fontId="0" fillId="2" borderId="1" xfId="0" applyFont="1" applyFill="1" applyBorder="1" applyAlignment="1">
      <alignment horizontal="center"/>
    </xf>
    <xf numFmtId="0" fontId="20" fillId="2" borderId="0" xfId="0" applyFont="1" applyFill="1"/>
    <xf numFmtId="0" fontId="8" fillId="2" borderId="0" xfId="0" applyFont="1" applyFill="1" applyAlignment="1">
      <alignment horizontal="center"/>
    </xf>
    <xf numFmtId="0" fontId="4" fillId="2" borderId="0" xfId="0" applyFont="1" applyFill="1" applyAlignment="1">
      <alignment horizontal="center"/>
    </xf>
    <xf numFmtId="0" fontId="21" fillId="2" borderId="0" xfId="0" applyFont="1" applyFill="1" applyAlignment="1">
      <alignment horizontal="center"/>
    </xf>
    <xf numFmtId="0" fontId="21" fillId="2" borderId="2" xfId="0" applyFont="1" applyFill="1" applyBorder="1" applyAlignment="1">
      <alignment horizontal="center"/>
    </xf>
    <xf numFmtId="14" fontId="18" fillId="2" borderId="3" xfId="0" applyNumberFormat="1" applyFont="1" applyFill="1" applyBorder="1" applyAlignment="1">
      <alignment horizontal="center"/>
    </xf>
    <xf numFmtId="0" fontId="18" fillId="2" borderId="1" xfId="0" applyFont="1" applyFill="1" applyBorder="1" applyAlignment="1">
      <alignment horizontal="center" wrapText="1"/>
    </xf>
    <xf numFmtId="0" fontId="0" fillId="2" borderId="2" xfId="0" applyFont="1" applyFill="1" applyBorder="1" applyAlignment="1">
      <alignment horizontal="center" wrapText="1"/>
    </xf>
    <xf numFmtId="0" fontId="0" fillId="2" borderId="1" xfId="0" applyFont="1" applyFill="1" applyBorder="1" applyAlignment="1">
      <alignment horizontal="center" wrapText="1"/>
    </xf>
    <xf numFmtId="0" fontId="0" fillId="2" borderId="5" xfId="0" applyFont="1" applyFill="1" applyBorder="1" applyAlignment="1">
      <alignment horizontal="center" wrapText="1"/>
    </xf>
    <xf numFmtId="1" fontId="17" fillId="13" borderId="1" xfId="0" applyNumberFormat="1" applyFont="1" applyFill="1" applyBorder="1" applyAlignment="1">
      <alignment horizontal="center" vertical="center" wrapText="1"/>
    </xf>
    <xf numFmtId="14" fontId="8" fillId="13" borderId="1" xfId="0" applyNumberFormat="1" applyFont="1" applyFill="1" applyBorder="1" applyAlignment="1">
      <alignment horizontal="center" vertical="center"/>
    </xf>
    <xf numFmtId="0" fontId="4"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4" fillId="13" borderId="1" xfId="0" applyFont="1" applyFill="1" applyBorder="1" applyAlignment="1">
      <alignment horizontal="center" vertical="center"/>
    </xf>
    <xf numFmtId="0" fontId="8" fillId="13" borderId="1" xfId="0" applyFont="1" applyFill="1" applyBorder="1" applyAlignment="1">
      <alignment horizontal="center" vertical="center"/>
    </xf>
    <xf numFmtId="1" fontId="21" fillId="13" borderId="1" xfId="0" applyNumberFormat="1" applyFont="1" applyFill="1" applyBorder="1" applyAlignment="1">
      <alignment horizontal="center" vertical="center"/>
    </xf>
    <xf numFmtId="14" fontId="8" fillId="13" borderId="1" xfId="0" applyNumberFormat="1" applyFont="1" applyFill="1" applyBorder="1" applyAlignment="1">
      <alignment horizontal="center" vertical="center" wrapText="1"/>
    </xf>
    <xf numFmtId="1" fontId="21" fillId="13" borderId="1" xfId="0" applyNumberFormat="1" applyFont="1" applyFill="1" applyBorder="1" applyAlignment="1">
      <alignment horizontal="center" vertical="center" wrapText="1"/>
    </xf>
    <xf numFmtId="0" fontId="21" fillId="13" borderId="1" xfId="0"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1" fontId="17" fillId="13" borderId="10" xfId="0" applyNumberFormat="1" applyFont="1" applyFill="1" applyBorder="1" applyAlignment="1">
      <alignment horizontal="center" vertical="center" wrapText="1"/>
    </xf>
    <xf numFmtId="0" fontId="21" fillId="13" borderId="11" xfId="0" applyFont="1" applyFill="1" applyBorder="1" applyAlignment="1">
      <alignment horizontal="center" vertical="center" wrapText="1"/>
    </xf>
    <xf numFmtId="0" fontId="8" fillId="13" borderId="3" xfId="0" applyFont="1" applyFill="1" applyBorder="1" applyAlignment="1">
      <alignment horizontal="center" vertical="center"/>
    </xf>
    <xf numFmtId="1" fontId="21" fillId="13" borderId="11" xfId="0" applyNumberFormat="1" applyFont="1" applyFill="1" applyBorder="1" applyAlignment="1">
      <alignment horizontal="center" vertical="center"/>
    </xf>
    <xf numFmtId="14" fontId="8" fillId="13" borderId="1" xfId="0" applyNumberFormat="1" applyFont="1" applyFill="1" applyBorder="1"/>
    <xf numFmtId="0" fontId="4" fillId="13" borderId="1" xfId="0" applyFont="1" applyFill="1" applyBorder="1" applyAlignment="1">
      <alignment horizontal="center" wrapText="1"/>
    </xf>
    <xf numFmtId="0" fontId="8" fillId="13" borderId="1" xfId="0" applyFont="1" applyFill="1" applyBorder="1" applyAlignment="1">
      <alignment horizontal="center" wrapText="1"/>
    </xf>
    <xf numFmtId="0" fontId="8" fillId="13" borderId="1" xfId="0" applyFont="1" applyFill="1" applyBorder="1"/>
    <xf numFmtId="0" fontId="4" fillId="13" borderId="1" xfId="0" applyFont="1" applyFill="1" applyBorder="1" applyAlignment="1">
      <alignment horizontal="center"/>
    </xf>
    <xf numFmtId="0" fontId="8" fillId="13" borderId="1" xfId="0" applyFont="1" applyFill="1" applyBorder="1" applyAlignment="1">
      <alignment horizontal="center"/>
    </xf>
    <xf numFmtId="0" fontId="21" fillId="13" borderId="11" xfId="0" applyFont="1" applyFill="1" applyBorder="1" applyAlignment="1">
      <alignment horizontal="center"/>
    </xf>
    <xf numFmtId="0" fontId="8" fillId="13" borderId="0" xfId="0" applyFont="1" applyFill="1"/>
    <xf numFmtId="0" fontId="8" fillId="14" borderId="1"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8" fillId="14" borderId="1" xfId="0" applyFont="1" applyFill="1" applyBorder="1" applyAlignment="1">
      <alignment horizontal="center" wrapText="1"/>
    </xf>
    <xf numFmtId="0" fontId="8" fillId="14" borderId="2" xfId="0" applyFont="1" applyFill="1" applyBorder="1" applyAlignment="1">
      <alignment horizontal="center" wrapText="1"/>
    </xf>
    <xf numFmtId="0" fontId="0" fillId="14" borderId="2" xfId="0" applyFont="1" applyFill="1" applyBorder="1" applyAlignment="1">
      <alignment horizontal="center" wrapText="1"/>
    </xf>
    <xf numFmtId="1" fontId="17" fillId="14" borderId="1" xfId="0"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1" fontId="21" fillId="14" borderId="1" xfId="0" applyNumberFormat="1" applyFont="1" applyFill="1" applyBorder="1" applyAlignment="1">
      <alignment horizontal="center" vertical="center"/>
    </xf>
    <xf numFmtId="1" fontId="21" fillId="14" borderId="1" xfId="0" applyNumberFormat="1" applyFont="1" applyFill="1" applyBorder="1" applyAlignment="1">
      <alignment horizontal="center" vertical="center" wrapText="1"/>
    </xf>
    <xf numFmtId="1" fontId="17" fillId="14" borderId="1" xfId="0" applyNumberFormat="1" applyFont="1" applyFill="1" applyBorder="1" applyAlignment="1">
      <alignment horizontal="center" vertical="center"/>
    </xf>
    <xf numFmtId="14" fontId="8" fillId="14" borderId="1" xfId="0" applyNumberFormat="1" applyFont="1" applyFill="1" applyBorder="1" applyAlignment="1">
      <alignment horizontal="center" vertical="center"/>
    </xf>
    <xf numFmtId="0" fontId="4" fillId="14" borderId="1" xfId="0" applyFont="1" applyFill="1" applyBorder="1" applyAlignment="1">
      <alignment horizontal="center" vertical="center"/>
    </xf>
    <xf numFmtId="0" fontId="8" fillId="14" borderId="1" xfId="0" applyFont="1" applyFill="1" applyBorder="1" applyAlignment="1">
      <alignment horizontal="center" vertical="center"/>
    </xf>
    <xf numFmtId="14" fontId="4" fillId="14" borderId="1" xfId="0" applyNumberFormat="1" applyFont="1" applyFill="1" applyBorder="1" applyAlignment="1">
      <alignment horizontal="center" vertical="center" wrapText="1"/>
    </xf>
    <xf numFmtId="0" fontId="21" fillId="14" borderId="1" xfId="0" applyFont="1" applyFill="1" applyBorder="1" applyAlignment="1">
      <alignment horizontal="center" vertical="center" wrapText="1"/>
    </xf>
    <xf numFmtId="1" fontId="17" fillId="14" borderId="7" xfId="0" applyNumberFormat="1" applyFont="1" applyFill="1" applyBorder="1" applyAlignment="1">
      <alignment horizontal="center" vertical="center" wrapText="1"/>
    </xf>
    <xf numFmtId="14" fontId="8" fillId="14" borderId="8" xfId="0" applyNumberFormat="1" applyFont="1" applyFill="1" applyBorder="1" applyAlignment="1">
      <alignment horizontal="center" vertical="center"/>
    </xf>
    <xf numFmtId="14" fontId="4" fillId="14" borderId="8" xfId="0" applyNumberFormat="1" applyFont="1" applyFill="1" applyBorder="1" applyAlignment="1">
      <alignment horizontal="center" vertical="center" wrapText="1"/>
    </xf>
    <xf numFmtId="0" fontId="8" fillId="14" borderId="8" xfId="0" applyFont="1" applyFill="1" applyBorder="1" applyAlignment="1">
      <alignment horizontal="center" vertical="center" wrapText="1"/>
    </xf>
    <xf numFmtId="0" fontId="4" fillId="14" borderId="8" xfId="0" applyFont="1" applyFill="1" applyBorder="1" applyAlignment="1">
      <alignment horizontal="center" vertical="center" wrapText="1"/>
    </xf>
    <xf numFmtId="0" fontId="21" fillId="14" borderId="9" xfId="0" applyFont="1" applyFill="1" applyBorder="1" applyAlignment="1">
      <alignment horizontal="center" vertical="center" wrapText="1"/>
    </xf>
    <xf numFmtId="0" fontId="8" fillId="14" borderId="3" xfId="0" applyFont="1" applyFill="1" applyBorder="1" applyAlignment="1">
      <alignment horizontal="center" vertical="center"/>
    </xf>
    <xf numFmtId="1" fontId="17" fillId="14" borderId="10" xfId="0" applyNumberFormat="1" applyFont="1" applyFill="1" applyBorder="1" applyAlignment="1">
      <alignment horizontal="center" vertical="center" wrapText="1"/>
    </xf>
    <xf numFmtId="0" fontId="21" fillId="14" borderId="11" xfId="0" applyFont="1" applyFill="1" applyBorder="1" applyAlignment="1">
      <alignment horizontal="center" vertical="center" wrapText="1"/>
    </xf>
    <xf numFmtId="1" fontId="21" fillId="14" borderId="11" xfId="0" applyNumberFormat="1" applyFont="1" applyFill="1" applyBorder="1" applyAlignment="1">
      <alignment horizontal="center" vertical="center"/>
    </xf>
    <xf numFmtId="14" fontId="8" fillId="14" borderId="1" xfId="0" applyNumberFormat="1" applyFont="1" applyFill="1" applyBorder="1"/>
    <xf numFmtId="0" fontId="4" fillId="14" borderId="1" xfId="0" applyFont="1" applyFill="1" applyBorder="1" applyAlignment="1">
      <alignment horizontal="center" wrapText="1"/>
    </xf>
    <xf numFmtId="0" fontId="8" fillId="14" borderId="1" xfId="0" applyFont="1" applyFill="1" applyBorder="1"/>
    <xf numFmtId="0" fontId="4" fillId="14" borderId="1" xfId="0" applyFont="1" applyFill="1" applyBorder="1" applyAlignment="1">
      <alignment horizontal="center"/>
    </xf>
    <xf numFmtId="0" fontId="21" fillId="14" borderId="11" xfId="0" applyFont="1" applyFill="1" applyBorder="1" applyAlignment="1">
      <alignment horizontal="center"/>
    </xf>
    <xf numFmtId="0" fontId="8" fillId="14" borderId="0" xfId="0" applyFont="1" applyFill="1"/>
    <xf numFmtId="0" fontId="8" fillId="14" borderId="1" xfId="0" applyFont="1" applyFill="1" applyBorder="1" applyAlignment="1">
      <alignment horizontal="center"/>
    </xf>
    <xf numFmtId="0" fontId="8" fillId="14" borderId="0" xfId="0" applyFont="1" applyFill="1" applyAlignment="1">
      <alignment horizontal="center" vertical="center"/>
    </xf>
    <xf numFmtId="0" fontId="0" fillId="14" borderId="1" xfId="0" applyFont="1" applyFill="1" applyBorder="1" applyAlignment="1">
      <alignment horizontal="center" wrapText="1"/>
    </xf>
    <xf numFmtId="1" fontId="17" fillId="14" borderId="5" xfId="0" applyNumberFormat="1" applyFont="1" applyFill="1" applyBorder="1" applyAlignment="1">
      <alignment horizontal="center" vertical="center" wrapText="1"/>
    </xf>
    <xf numFmtId="14" fontId="8" fillId="14" borderId="5" xfId="0" applyNumberFormat="1" applyFont="1" applyFill="1" applyBorder="1"/>
    <xf numFmtId="0" fontId="4" fillId="14" borderId="5" xfId="0" applyFont="1" applyFill="1" applyBorder="1" applyAlignment="1">
      <alignment horizontal="center" wrapText="1"/>
    </xf>
    <xf numFmtId="0" fontId="8" fillId="14" borderId="5" xfId="0" applyFont="1" applyFill="1" applyBorder="1" applyAlignment="1">
      <alignment horizontal="center" wrapText="1"/>
    </xf>
    <xf numFmtId="0" fontId="8" fillId="14" borderId="5" xfId="0" applyFont="1" applyFill="1" applyBorder="1"/>
    <xf numFmtId="0" fontId="4" fillId="14" borderId="5" xfId="0" applyFont="1" applyFill="1" applyBorder="1" applyAlignment="1">
      <alignment horizontal="center"/>
    </xf>
    <xf numFmtId="0" fontId="8" fillId="14" borderId="5" xfId="0" applyFont="1" applyFill="1" applyBorder="1" applyAlignment="1">
      <alignment horizontal="center"/>
    </xf>
    <xf numFmtId="0" fontId="21" fillId="14" borderId="5" xfId="0" applyFont="1" applyFill="1" applyBorder="1" applyAlignment="1">
      <alignment horizontal="center"/>
    </xf>
    <xf numFmtId="0" fontId="21" fillId="14" borderId="1" xfId="0" applyFont="1" applyFill="1" applyBorder="1" applyAlignment="1">
      <alignment horizontal="center"/>
    </xf>
    <xf numFmtId="14" fontId="4" fillId="14" borderId="1" xfId="0" applyNumberFormat="1" applyFont="1" applyFill="1" applyBorder="1" applyAlignment="1">
      <alignment horizontal="center"/>
    </xf>
    <xf numFmtId="14" fontId="4" fillId="14" borderId="3" xfId="0" applyNumberFormat="1" applyFont="1" applyFill="1" applyBorder="1" applyAlignment="1">
      <alignment horizontal="center"/>
    </xf>
    <xf numFmtId="0" fontId="19" fillId="14" borderId="10" xfId="0" applyFont="1" applyFill="1" applyBorder="1" applyAlignment="1">
      <alignment horizontal="center"/>
    </xf>
    <xf numFmtId="14" fontId="18" fillId="14" borderId="3" xfId="0" applyNumberFormat="1" applyFont="1" applyFill="1" applyBorder="1" applyAlignment="1">
      <alignment horizontal="center"/>
    </xf>
    <xf numFmtId="0" fontId="18" fillId="14" borderId="1" xfId="0" applyFont="1" applyFill="1" applyBorder="1" applyAlignment="1">
      <alignment horizontal="center" wrapText="1"/>
    </xf>
    <xf numFmtId="14" fontId="18" fillId="14" borderId="1" xfId="0" applyNumberFormat="1" applyFont="1" applyFill="1" applyBorder="1" applyAlignment="1">
      <alignment horizontal="center"/>
    </xf>
    <xf numFmtId="0" fontId="18" fillId="14" borderId="10" xfId="0" applyFont="1" applyFill="1" applyBorder="1" applyAlignment="1">
      <alignment horizontal="center"/>
    </xf>
    <xf numFmtId="0" fontId="21" fillId="14" borderId="2" xfId="0" applyFont="1" applyFill="1" applyBorder="1" applyAlignment="1">
      <alignment horizontal="center"/>
    </xf>
    <xf numFmtId="0" fontId="0" fillId="14" borderId="1" xfId="0" applyFont="1" applyFill="1" applyBorder="1" applyAlignment="1">
      <alignment horizontal="center"/>
    </xf>
    <xf numFmtId="0" fontId="18" fillId="14" borderId="1" xfId="0" applyFont="1" applyFill="1" applyBorder="1" applyAlignment="1">
      <alignment horizontal="right"/>
    </xf>
    <xf numFmtId="1" fontId="25" fillId="4" borderId="10" xfId="0" applyNumberFormat="1" applyFont="1" applyFill="1" applyBorder="1" applyAlignment="1">
      <alignment horizontal="center" vertical="center" wrapText="1"/>
    </xf>
    <xf numFmtId="14" fontId="23" fillId="4" borderId="1"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wrapText="1"/>
    </xf>
    <xf numFmtId="0" fontId="23"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26" fillId="4" borderId="11" xfId="0" applyFont="1" applyFill="1" applyBorder="1" applyAlignment="1">
      <alignment horizontal="center" vertical="center"/>
    </xf>
    <xf numFmtId="14" fontId="23" fillId="4" borderId="1" xfId="0" applyNumberFormat="1" applyFont="1" applyFill="1" applyBorder="1"/>
    <xf numFmtId="0" fontId="24" fillId="4" borderId="1" xfId="0" applyFont="1" applyFill="1" applyBorder="1" applyAlignment="1">
      <alignment horizontal="center" wrapText="1"/>
    </xf>
    <xf numFmtId="0" fontId="23" fillId="4" borderId="1" xfId="0" applyFont="1" applyFill="1" applyBorder="1"/>
    <xf numFmtId="0" fontId="24" fillId="4" borderId="1" xfId="0" applyFont="1" applyFill="1" applyBorder="1" applyAlignment="1">
      <alignment horizontal="center"/>
    </xf>
    <xf numFmtId="0" fontId="23" fillId="4" borderId="1" xfId="0" applyFont="1" applyFill="1" applyBorder="1" applyAlignment="1">
      <alignment horizontal="center"/>
    </xf>
    <xf numFmtId="0" fontId="26" fillId="4" borderId="11" xfId="0" applyFont="1" applyFill="1" applyBorder="1" applyAlignment="1">
      <alignment horizontal="center"/>
    </xf>
    <xf numFmtId="1" fontId="17" fillId="4" borderId="10"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1" fontId="21" fillId="4" borderId="11" xfId="0" applyNumberFormat="1" applyFont="1" applyFill="1" applyBorder="1" applyAlignment="1">
      <alignment horizontal="center" vertical="center"/>
    </xf>
    <xf numFmtId="1" fontId="17" fillId="4"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xf>
    <xf numFmtId="1" fontId="21" fillId="4" borderId="1" xfId="0" applyNumberFormat="1" applyFont="1" applyFill="1" applyBorder="1" applyAlignment="1">
      <alignment horizontal="center" vertical="center"/>
    </xf>
    <xf numFmtId="1" fontId="21" fillId="4" borderId="1" xfId="0" applyNumberFormat="1" applyFont="1" applyFill="1" applyBorder="1" applyAlignment="1">
      <alignment horizontal="center" vertical="center" wrapText="1"/>
    </xf>
    <xf numFmtId="0" fontId="21" fillId="4" borderId="11"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xf numFmtId="14" fontId="8" fillId="4" borderId="1" xfId="0" applyNumberFormat="1" applyFont="1" applyFill="1" applyBorder="1"/>
    <xf numFmtId="0" fontId="4" fillId="4" borderId="1" xfId="0" applyFont="1" applyFill="1" applyBorder="1" applyAlignment="1">
      <alignment horizontal="center" wrapText="1"/>
    </xf>
    <xf numFmtId="0" fontId="8" fillId="4" borderId="1" xfId="0" applyFont="1" applyFill="1" applyBorder="1"/>
    <xf numFmtId="0" fontId="4" fillId="4" borderId="1" xfId="0" applyFont="1" applyFill="1" applyBorder="1" applyAlignment="1">
      <alignment horizontal="center"/>
    </xf>
    <xf numFmtId="0" fontId="8" fillId="4" borderId="1" xfId="0" applyFont="1" applyFill="1" applyBorder="1" applyAlignment="1">
      <alignment horizontal="center"/>
    </xf>
    <xf numFmtId="0" fontId="21" fillId="4" borderId="11" xfId="0" applyFont="1" applyFill="1" applyBorder="1" applyAlignment="1">
      <alignment horizontal="center"/>
    </xf>
    <xf numFmtId="1" fontId="17" fillId="4" borderId="12" xfId="0" applyNumberFormat="1" applyFont="1" applyFill="1" applyBorder="1" applyAlignment="1">
      <alignment horizontal="center" vertical="center" wrapText="1"/>
    </xf>
    <xf numFmtId="14" fontId="8" fillId="4" borderId="13" xfId="0" applyNumberFormat="1" applyFont="1" applyFill="1" applyBorder="1"/>
    <xf numFmtId="0" fontId="4" fillId="4" borderId="13" xfId="0" applyFont="1" applyFill="1" applyBorder="1" applyAlignment="1">
      <alignment horizontal="center" wrapText="1"/>
    </xf>
    <xf numFmtId="0" fontId="8" fillId="4" borderId="13" xfId="0" applyFont="1" applyFill="1" applyBorder="1" applyAlignment="1">
      <alignment horizontal="center" wrapText="1"/>
    </xf>
    <xf numFmtId="0" fontId="8" fillId="4" borderId="13" xfId="0" applyFont="1" applyFill="1" applyBorder="1"/>
    <xf numFmtId="0" fontId="4" fillId="4" borderId="13" xfId="0" applyFont="1" applyFill="1" applyBorder="1" applyAlignment="1">
      <alignment horizontal="center"/>
    </xf>
    <xf numFmtId="0" fontId="8" fillId="4" borderId="13" xfId="0" applyFont="1" applyFill="1" applyBorder="1" applyAlignment="1">
      <alignment horizontal="center"/>
    </xf>
    <xf numFmtId="0" fontId="21" fillId="4" borderId="14" xfId="0" applyFont="1" applyFill="1" applyBorder="1" applyAlignment="1">
      <alignment horizontal="center"/>
    </xf>
    <xf numFmtId="0" fontId="21" fillId="4" borderId="1" xfId="0" applyFont="1" applyFill="1" applyBorder="1" applyAlignment="1">
      <alignment horizontal="center"/>
    </xf>
    <xf numFmtId="0" fontId="19" fillId="4" borderId="10" xfId="0" applyFont="1" applyFill="1" applyBorder="1" applyAlignment="1">
      <alignment horizontal="center"/>
    </xf>
    <xf numFmtId="14" fontId="18" fillId="4" borderId="3" xfId="0" applyNumberFormat="1" applyFont="1" applyFill="1" applyBorder="1" applyAlignment="1">
      <alignment horizontal="center"/>
    </xf>
    <xf numFmtId="0" fontId="18" fillId="4" borderId="1" xfId="0" applyFont="1" applyFill="1" applyBorder="1" applyAlignment="1">
      <alignment horizontal="center" wrapText="1"/>
    </xf>
    <xf numFmtId="0" fontId="0" fillId="4" borderId="2" xfId="0" applyFont="1" applyFill="1" applyBorder="1" applyAlignment="1">
      <alignment horizontal="center" wrapText="1"/>
    </xf>
    <xf numFmtId="0" fontId="0" fillId="4" borderId="1" xfId="0" applyFont="1" applyFill="1" applyBorder="1" applyAlignment="1">
      <alignment horizontal="center" wrapText="1"/>
    </xf>
    <xf numFmtId="0" fontId="18" fillId="4" borderId="10" xfId="0" applyFont="1" applyFill="1" applyBorder="1" applyAlignment="1">
      <alignment horizontal="center"/>
    </xf>
    <xf numFmtId="14" fontId="18" fillId="4" borderId="1" xfId="0" applyNumberFormat="1" applyFont="1" applyFill="1" applyBorder="1" applyAlignment="1">
      <alignment horizontal="center"/>
    </xf>
    <xf numFmtId="0" fontId="21" fillId="4" borderId="2" xfId="0" applyFont="1" applyFill="1" applyBorder="1" applyAlignment="1">
      <alignment horizontal="center"/>
    </xf>
    <xf numFmtId="0" fontId="0" fillId="4" borderId="1" xfId="0" applyFont="1" applyFill="1" applyBorder="1" applyAlignment="1">
      <alignment horizontal="center"/>
    </xf>
    <xf numFmtId="0" fontId="8"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0" fillId="17" borderId="2" xfId="0" applyFont="1" applyFill="1" applyBorder="1" applyAlignment="1">
      <alignment horizontal="center" wrapText="1"/>
    </xf>
    <xf numFmtId="1" fontId="17" fillId="17" borderId="1" xfId="0" applyNumberFormat="1" applyFont="1" applyFill="1" applyBorder="1" applyAlignment="1">
      <alignment horizontal="center" vertical="center"/>
    </xf>
    <xf numFmtId="14" fontId="8" fillId="17" borderId="1" xfId="0" applyNumberFormat="1" applyFont="1" applyFill="1" applyBorder="1" applyAlignment="1">
      <alignment horizontal="center" vertical="center"/>
    </xf>
    <xf numFmtId="0" fontId="4" fillId="17" borderId="1" xfId="0" applyFont="1" applyFill="1" applyBorder="1" applyAlignment="1">
      <alignment horizontal="center" vertical="center" wrapText="1"/>
    </xf>
    <xf numFmtId="0" fontId="4" fillId="17" borderId="1" xfId="0" applyFont="1" applyFill="1" applyBorder="1" applyAlignment="1">
      <alignment horizontal="center" vertical="center"/>
    </xf>
    <xf numFmtId="0" fontId="8" fillId="17" borderId="1" xfId="0" applyFont="1" applyFill="1" applyBorder="1" applyAlignment="1">
      <alignment horizontal="center" vertical="center"/>
    </xf>
    <xf numFmtId="1" fontId="21" fillId="17" borderId="1" xfId="0" applyNumberFormat="1" applyFont="1" applyFill="1" applyBorder="1" applyAlignment="1">
      <alignment horizontal="center" vertical="center"/>
    </xf>
    <xf numFmtId="0" fontId="8" fillId="17" borderId="0" xfId="0" applyFont="1" applyFill="1"/>
    <xf numFmtId="1" fontId="17" fillId="17" borderId="1" xfId="0" applyNumberFormat="1" applyFont="1" applyFill="1" applyBorder="1" applyAlignment="1">
      <alignment horizontal="center" vertical="center" wrapText="1"/>
    </xf>
    <xf numFmtId="1" fontId="21" fillId="17" borderId="1" xfId="0" applyNumberFormat="1" applyFont="1" applyFill="1" applyBorder="1" applyAlignment="1">
      <alignment horizontal="center" vertical="center" wrapText="1"/>
    </xf>
    <xf numFmtId="14" fontId="4" fillId="17" borderId="1" xfId="0" applyNumberFormat="1" applyFont="1" applyFill="1" applyBorder="1" applyAlignment="1">
      <alignment horizontal="center" vertical="center" wrapText="1"/>
    </xf>
    <xf numFmtId="0" fontId="21" fillId="17" borderId="1" xfId="0" applyFont="1" applyFill="1" applyBorder="1" applyAlignment="1">
      <alignment horizontal="center" vertical="center" wrapText="1"/>
    </xf>
    <xf numFmtId="1" fontId="17" fillId="17" borderId="10" xfId="0" applyNumberFormat="1" applyFont="1" applyFill="1" applyBorder="1" applyAlignment="1">
      <alignment horizontal="center" vertical="center" wrapText="1"/>
    </xf>
    <xf numFmtId="1" fontId="21" fillId="17" borderId="11" xfId="0" applyNumberFormat="1" applyFont="1" applyFill="1" applyBorder="1" applyAlignment="1">
      <alignment horizontal="center" vertical="center"/>
    </xf>
    <xf numFmtId="0" fontId="8" fillId="17" borderId="3" xfId="0" applyFont="1" applyFill="1" applyBorder="1" applyAlignment="1">
      <alignment horizontal="center" vertical="center"/>
    </xf>
    <xf numFmtId="14" fontId="8" fillId="17" borderId="1" xfId="0" applyNumberFormat="1" applyFont="1" applyFill="1" applyBorder="1"/>
    <xf numFmtId="0" fontId="4" fillId="17" borderId="1" xfId="0" applyFont="1" applyFill="1" applyBorder="1" applyAlignment="1">
      <alignment horizontal="center" wrapText="1"/>
    </xf>
    <xf numFmtId="0" fontId="8" fillId="17" borderId="1" xfId="0" applyFont="1" applyFill="1" applyBorder="1" applyAlignment="1">
      <alignment horizontal="center" wrapText="1"/>
    </xf>
    <xf numFmtId="0" fontId="8" fillId="17" borderId="1" xfId="0" applyFont="1" applyFill="1" applyBorder="1"/>
    <xf numFmtId="0" fontId="4" fillId="17" borderId="1" xfId="0" applyFont="1" applyFill="1" applyBorder="1" applyAlignment="1">
      <alignment horizontal="center"/>
    </xf>
    <xf numFmtId="0" fontId="8" fillId="17" borderId="1" xfId="0" applyFont="1" applyFill="1" applyBorder="1" applyAlignment="1">
      <alignment horizontal="center"/>
    </xf>
    <xf numFmtId="0" fontId="21" fillId="17" borderId="11" xfId="0" applyFont="1" applyFill="1" applyBorder="1" applyAlignment="1">
      <alignment horizontal="center"/>
    </xf>
    <xf numFmtId="14" fontId="4" fillId="17" borderId="3" xfId="0" applyNumberFormat="1" applyFont="1" applyFill="1" applyBorder="1" applyAlignment="1">
      <alignment horizontal="center"/>
    </xf>
    <xf numFmtId="0" fontId="8" fillId="17" borderId="2" xfId="0" applyFont="1" applyFill="1" applyBorder="1" applyAlignment="1">
      <alignment horizontal="center" wrapText="1"/>
    </xf>
    <xf numFmtId="0" fontId="21" fillId="17" borderId="1" xfId="0" applyFont="1" applyFill="1" applyBorder="1" applyAlignment="1">
      <alignment horizontal="center"/>
    </xf>
    <xf numFmtId="0" fontId="19" fillId="17" borderId="10" xfId="0" applyFont="1" applyFill="1" applyBorder="1" applyAlignment="1">
      <alignment horizontal="center"/>
    </xf>
    <xf numFmtId="14" fontId="18" fillId="17" borderId="3" xfId="0" applyNumberFormat="1" applyFont="1" applyFill="1" applyBorder="1" applyAlignment="1">
      <alignment horizontal="center"/>
    </xf>
    <xf numFmtId="0" fontId="18" fillId="17" borderId="1" xfId="0" applyFont="1" applyFill="1" applyBorder="1" applyAlignment="1">
      <alignment horizontal="center" wrapText="1"/>
    </xf>
    <xf numFmtId="0" fontId="18" fillId="17" borderId="10" xfId="0" applyFont="1" applyFill="1" applyBorder="1" applyAlignment="1">
      <alignment horizontal="center"/>
    </xf>
    <xf numFmtId="0" fontId="0" fillId="17" borderId="1" xfId="0" applyFont="1" applyFill="1" applyBorder="1" applyAlignment="1">
      <alignment horizontal="center" wrapText="1"/>
    </xf>
    <xf numFmtId="0" fontId="21" fillId="17" borderId="2" xfId="0" applyFont="1" applyFill="1" applyBorder="1" applyAlignment="1">
      <alignment horizontal="center"/>
    </xf>
    <xf numFmtId="0" fontId="0" fillId="17" borderId="1" xfId="0" applyFont="1" applyFill="1" applyBorder="1" applyAlignment="1">
      <alignment horizontal="center"/>
    </xf>
    <xf numFmtId="1" fontId="17" fillId="8" borderId="1" xfId="0"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1" fontId="17" fillId="8" borderId="6" xfId="0" applyNumberFormat="1" applyFont="1" applyFill="1" applyBorder="1" applyAlignment="1">
      <alignment horizontal="center" vertical="center" wrapText="1"/>
    </xf>
    <xf numFmtId="14" fontId="8" fillId="8" borderId="6" xfId="0" applyNumberFormat="1" applyFont="1" applyFill="1" applyBorder="1" applyAlignment="1">
      <alignment horizontal="center" vertical="center"/>
    </xf>
    <xf numFmtId="0" fontId="4" fillId="8" borderId="6" xfId="0" applyFont="1" applyFill="1" applyBorder="1" applyAlignment="1">
      <alignment horizontal="center" vertical="center" wrapText="1"/>
    </xf>
    <xf numFmtId="0" fontId="21" fillId="8" borderId="6" xfId="0" applyFont="1" applyFill="1" applyBorder="1" applyAlignment="1">
      <alignment horizontal="center" vertical="center" wrapText="1"/>
    </xf>
    <xf numFmtId="1" fontId="17" fillId="8" borderId="10" xfId="0" applyNumberFormat="1" applyFont="1" applyFill="1" applyBorder="1" applyAlignment="1">
      <alignment horizontal="center" vertical="center" wrapText="1"/>
    </xf>
    <xf numFmtId="0" fontId="21" fillId="8" borderId="11" xfId="0" applyFont="1" applyFill="1" applyBorder="1" applyAlignment="1">
      <alignment horizontal="center" vertical="center" wrapText="1"/>
    </xf>
    <xf numFmtId="1" fontId="21" fillId="8" borderId="11" xfId="0" applyNumberFormat="1" applyFont="1" applyFill="1" applyBorder="1" applyAlignment="1">
      <alignment horizontal="center" vertical="center"/>
    </xf>
    <xf numFmtId="0" fontId="21" fillId="8" borderId="11" xfId="0" applyFont="1" applyFill="1" applyBorder="1" applyAlignment="1">
      <alignment horizontal="center" vertical="center"/>
    </xf>
    <xf numFmtId="0" fontId="8" fillId="8" borderId="0" xfId="0" applyFont="1" applyFill="1" applyAlignment="1">
      <alignment horizontal="center" vertical="center"/>
    </xf>
    <xf numFmtId="0" fontId="21" fillId="8" borderId="2" xfId="0" applyFont="1" applyFill="1" applyBorder="1" applyAlignment="1">
      <alignment horizontal="center"/>
    </xf>
    <xf numFmtId="0" fontId="21" fillId="8" borderId="11" xfId="0" applyFont="1" applyFill="1" applyBorder="1" applyAlignment="1">
      <alignment horizontal="center"/>
    </xf>
    <xf numFmtId="0" fontId="21" fillId="8" borderId="1" xfId="0" applyFont="1" applyFill="1" applyBorder="1" applyAlignment="1">
      <alignment horizontal="center"/>
    </xf>
    <xf numFmtId="14" fontId="4" fillId="8" borderId="5" xfId="0" applyNumberFormat="1" applyFont="1" applyFill="1" applyBorder="1" applyAlignment="1">
      <alignment horizontal="center"/>
    </xf>
    <xf numFmtId="0" fontId="4" fillId="8" borderId="5" xfId="0" applyFont="1" applyFill="1" applyBorder="1" applyAlignment="1">
      <alignment horizontal="center" wrapText="1"/>
    </xf>
    <xf numFmtId="0" fontId="8" fillId="8" borderId="16" xfId="0" applyFont="1" applyFill="1" applyBorder="1" applyAlignment="1">
      <alignment horizontal="center" wrapText="1"/>
    </xf>
    <xf numFmtId="0" fontId="19" fillId="8" borderId="10" xfId="0" applyFont="1" applyFill="1" applyBorder="1" applyAlignment="1">
      <alignment horizontal="center"/>
    </xf>
    <xf numFmtId="14" fontId="18" fillId="8" borderId="3" xfId="0" applyNumberFormat="1" applyFont="1" applyFill="1" applyBorder="1" applyAlignment="1">
      <alignment horizontal="center"/>
    </xf>
    <xf numFmtId="0" fontId="18" fillId="8" borderId="1" xfId="0" applyFont="1" applyFill="1" applyBorder="1" applyAlignment="1">
      <alignment horizontal="center" wrapText="1"/>
    </xf>
    <xf numFmtId="0" fontId="0" fillId="8" borderId="2" xfId="0" applyFont="1" applyFill="1" applyBorder="1" applyAlignment="1">
      <alignment horizontal="center" wrapText="1"/>
    </xf>
    <xf numFmtId="0" fontId="18" fillId="8" borderId="10" xfId="0" applyFont="1" applyFill="1" applyBorder="1" applyAlignment="1">
      <alignment horizontal="center"/>
    </xf>
    <xf numFmtId="0" fontId="0" fillId="8" borderId="1" xfId="0" applyFont="1" applyFill="1" applyBorder="1" applyAlignment="1">
      <alignment horizontal="center" wrapText="1"/>
    </xf>
    <xf numFmtId="0" fontId="0" fillId="8" borderId="5" xfId="0" applyFont="1" applyFill="1" applyBorder="1" applyAlignment="1">
      <alignment horizontal="center" wrapText="1"/>
    </xf>
    <xf numFmtId="1" fontId="17" fillId="12" borderId="10" xfId="0" applyNumberFormat="1" applyFont="1" applyFill="1" applyBorder="1" applyAlignment="1">
      <alignment horizontal="center" vertical="center" wrapText="1"/>
    </xf>
    <xf numFmtId="14" fontId="8" fillId="12" borderId="1" xfId="0" applyNumberFormat="1" applyFont="1" applyFill="1" applyBorder="1"/>
    <xf numFmtId="14" fontId="4" fillId="12" borderId="1" xfId="0" applyNumberFormat="1" applyFont="1" applyFill="1" applyBorder="1" applyAlignment="1">
      <alignment horizontal="center" vertical="center" wrapText="1"/>
    </xf>
    <xf numFmtId="0" fontId="8" fillId="12" borderId="1" xfId="0" applyFont="1" applyFill="1" applyBorder="1" applyAlignment="1">
      <alignment horizontal="center" wrapText="1"/>
    </xf>
    <xf numFmtId="0" fontId="8" fillId="12" borderId="1" xfId="0" applyFont="1" applyFill="1" applyBorder="1"/>
    <xf numFmtId="0" fontId="4" fillId="12" borderId="1" xfId="0" applyFont="1" applyFill="1" applyBorder="1" applyAlignment="1">
      <alignment horizontal="center"/>
    </xf>
    <xf numFmtId="0" fontId="8" fillId="12" borderId="1" xfId="0" applyFont="1" applyFill="1" applyBorder="1" applyAlignment="1">
      <alignment horizontal="center"/>
    </xf>
    <xf numFmtId="0" fontId="21" fillId="12" borderId="11" xfId="0" applyFont="1" applyFill="1" applyBorder="1" applyAlignment="1">
      <alignment horizontal="center"/>
    </xf>
    <xf numFmtId="0" fontId="8" fillId="12" borderId="0" xfId="0" applyFont="1" applyFill="1"/>
    <xf numFmtId="0" fontId="4" fillId="12" borderId="1" xfId="0" applyFont="1" applyFill="1" applyBorder="1" applyAlignment="1">
      <alignment horizontal="center" wrapText="1"/>
    </xf>
    <xf numFmtId="1" fontId="17" fillId="12" borderId="1" xfId="0" applyNumberFormat="1" applyFont="1" applyFill="1" applyBorder="1" applyAlignment="1">
      <alignment horizontal="center" vertical="center" wrapText="1"/>
    </xf>
    <xf numFmtId="0" fontId="21" fillId="12" borderId="1" xfId="0" applyFont="1" applyFill="1" applyBorder="1" applyAlignment="1">
      <alignment horizontal="center"/>
    </xf>
    <xf numFmtId="0" fontId="18" fillId="12" borderId="10" xfId="0" applyFont="1" applyFill="1" applyBorder="1" applyAlignment="1">
      <alignment horizontal="center"/>
    </xf>
    <xf numFmtId="0" fontId="21" fillId="12" borderId="2" xfId="0" applyFont="1" applyFill="1" applyBorder="1" applyAlignment="1">
      <alignment horizontal="center"/>
    </xf>
    <xf numFmtId="0" fontId="27" fillId="0" borderId="0" xfId="0" applyFont="1"/>
    <xf numFmtId="0" fontId="28" fillId="18" borderId="19" xfId="0" applyFont="1" applyFill="1" applyBorder="1" applyAlignment="1">
      <alignment horizontal="center" vertical="center"/>
    </xf>
    <xf numFmtId="0" fontId="27" fillId="7" borderId="20" xfId="0" applyFont="1" applyFill="1" applyBorder="1" applyAlignment="1">
      <alignment horizontal="center" vertical="center"/>
    </xf>
    <xf numFmtId="0" fontId="27" fillId="19" borderId="20" xfId="0" applyFont="1" applyFill="1" applyBorder="1" applyAlignment="1">
      <alignment horizontal="center" vertical="center"/>
    </xf>
    <xf numFmtId="0" fontId="27" fillId="16" borderId="20" xfId="0" applyFont="1" applyFill="1" applyBorder="1" applyAlignment="1">
      <alignment horizontal="center" vertical="center"/>
    </xf>
    <xf numFmtId="0" fontId="27" fillId="20" borderId="20" xfId="0" applyFont="1" applyFill="1" applyBorder="1" applyAlignment="1">
      <alignment horizontal="center" vertical="center"/>
    </xf>
    <xf numFmtId="0" fontId="27" fillId="19" borderId="19" xfId="0" applyFont="1" applyFill="1" applyBorder="1" applyAlignment="1">
      <alignment horizontal="center" vertical="center"/>
    </xf>
    <xf numFmtId="0" fontId="27" fillId="20" borderId="19" xfId="0" applyFont="1" applyFill="1" applyBorder="1" applyAlignment="1">
      <alignment horizontal="center" vertical="center"/>
    </xf>
    <xf numFmtId="0" fontId="28" fillId="0" borderId="21" xfId="0" applyFont="1" applyBorder="1" applyAlignment="1">
      <alignment horizontal="left" vertical="center"/>
    </xf>
    <xf numFmtId="0" fontId="28" fillId="7" borderId="22" xfId="0" applyFont="1" applyFill="1" applyBorder="1"/>
    <xf numFmtId="0" fontId="27" fillId="16" borderId="23" xfId="0" applyFont="1" applyFill="1" applyBorder="1" applyAlignment="1">
      <alignment horizontal="center" vertical="center"/>
    </xf>
    <xf numFmtId="0" fontId="27" fillId="16" borderId="24" xfId="0" applyFont="1" applyFill="1" applyBorder="1" applyAlignment="1">
      <alignment horizontal="center" vertical="center"/>
    </xf>
    <xf numFmtId="0" fontId="27" fillId="16" borderId="12" xfId="0" applyFont="1" applyFill="1" applyBorder="1" applyAlignment="1">
      <alignment horizontal="center" vertical="center"/>
    </xf>
    <xf numFmtId="0" fontId="27" fillId="15" borderId="15" xfId="0" applyFont="1" applyFill="1" applyBorder="1" applyAlignment="1">
      <alignment horizontal="center" vertical="center"/>
    </xf>
    <xf numFmtId="0" fontId="27" fillId="15" borderId="3" xfId="0" applyFont="1" applyFill="1" applyBorder="1" applyAlignment="1">
      <alignment horizontal="center" vertical="center"/>
    </xf>
    <xf numFmtId="0" fontId="28" fillId="6" borderId="3" xfId="0" applyFont="1" applyFill="1" applyBorder="1" applyAlignment="1">
      <alignment horizontal="center" vertical="center"/>
    </xf>
    <xf numFmtId="0" fontId="28" fillId="0" borderId="25" xfId="0" applyFont="1" applyFill="1" applyBorder="1" applyAlignment="1">
      <alignment horizontal="left" vertical="center"/>
    </xf>
    <xf numFmtId="0" fontId="27" fillId="16" borderId="26" xfId="0" applyFont="1" applyFill="1" applyBorder="1" applyAlignment="1">
      <alignment horizontal="center" vertical="center"/>
    </xf>
    <xf numFmtId="0" fontId="27" fillId="16" borderId="3" xfId="0" applyFont="1" applyFill="1" applyBorder="1" applyAlignment="1">
      <alignment horizontal="center" vertical="center"/>
    </xf>
    <xf numFmtId="0" fontId="27" fillId="16" borderId="10" xfId="0" applyFont="1" applyFill="1" applyBorder="1" applyAlignment="1">
      <alignment horizontal="center" vertical="center"/>
    </xf>
    <xf numFmtId="0" fontId="28" fillId="0" borderId="27" xfId="0" applyFont="1" applyFill="1" applyBorder="1" applyAlignment="1">
      <alignment horizontal="left" vertical="center"/>
    </xf>
    <xf numFmtId="0" fontId="28" fillId="0" borderId="27" xfId="0" applyFont="1" applyBorder="1" applyAlignment="1">
      <alignment horizontal="left" vertical="center"/>
    </xf>
    <xf numFmtId="0" fontId="27" fillId="16" borderId="3" xfId="0" applyFont="1" applyFill="1" applyBorder="1" applyAlignment="1">
      <alignment horizontal="left" vertical="center"/>
    </xf>
    <xf numFmtId="0" fontId="28" fillId="0" borderId="22" xfId="0" applyFont="1" applyBorder="1" applyAlignment="1">
      <alignment horizontal="left" vertical="center"/>
    </xf>
    <xf numFmtId="0" fontId="28" fillId="7" borderId="20" xfId="0" applyFont="1" applyFill="1" applyBorder="1" applyAlignment="1">
      <alignment vertical="center" textRotation="90" wrapText="1"/>
    </xf>
    <xf numFmtId="0" fontId="28" fillId="21" borderId="20" xfId="0" applyFont="1" applyFill="1" applyBorder="1" applyAlignment="1">
      <alignment vertical="center" textRotation="90" wrapText="1"/>
    </xf>
    <xf numFmtId="0" fontId="28" fillId="14" borderId="28" xfId="0" applyFont="1" applyFill="1" applyBorder="1" applyAlignment="1">
      <alignment horizontal="center" vertical="center" textRotation="90" wrapText="1"/>
    </xf>
    <xf numFmtId="0" fontId="28" fillId="14" borderId="29" xfId="0" applyFont="1" applyFill="1" applyBorder="1" applyAlignment="1">
      <alignment horizontal="center" vertical="center" textRotation="90"/>
    </xf>
    <xf numFmtId="0" fontId="28" fillId="14" borderId="28" xfId="0" applyFont="1" applyFill="1" applyBorder="1" applyAlignment="1">
      <alignment horizontal="center" vertical="center"/>
    </xf>
    <xf numFmtId="0" fontId="28" fillId="14" borderId="29" xfId="0" applyFont="1" applyFill="1" applyBorder="1" applyAlignment="1">
      <alignment horizontal="center" vertical="center"/>
    </xf>
    <xf numFmtId="0" fontId="28" fillId="18" borderId="28" xfId="0" applyFont="1" applyFill="1" applyBorder="1" applyAlignment="1">
      <alignment horizontal="center" vertical="center"/>
    </xf>
    <xf numFmtId="0" fontId="28" fillId="22" borderId="19" xfId="0" applyFont="1" applyFill="1" applyBorder="1" applyAlignment="1">
      <alignment horizontal="center" vertical="center"/>
    </xf>
    <xf numFmtId="0" fontId="29" fillId="14" borderId="19" xfId="0" applyFont="1" applyFill="1" applyBorder="1" applyAlignment="1">
      <alignment horizontal="center"/>
    </xf>
    <xf numFmtId="0" fontId="29" fillId="15" borderId="10" xfId="0" applyFont="1" applyFill="1" applyBorder="1"/>
    <xf numFmtId="0" fontId="30" fillId="16" borderId="1" xfId="0" applyFont="1" applyFill="1" applyBorder="1" applyAlignment="1">
      <alignment horizontal="center" vertical="center"/>
    </xf>
    <xf numFmtId="0" fontId="30" fillId="16" borderId="11" xfId="0" applyFont="1" applyFill="1" applyBorder="1" applyAlignment="1">
      <alignment horizontal="center" vertical="center"/>
    </xf>
    <xf numFmtId="0" fontId="29" fillId="15" borderId="10" xfId="0" applyFont="1" applyFill="1" applyBorder="1" applyAlignment="1">
      <alignment horizontal="left" vertical="center" wrapText="1"/>
    </xf>
    <xf numFmtId="0" fontId="29" fillId="15" borderId="12" xfId="0" applyFont="1" applyFill="1" applyBorder="1"/>
    <xf numFmtId="0" fontId="29" fillId="15" borderId="13" xfId="0" applyFont="1" applyFill="1" applyBorder="1" applyAlignment="1">
      <alignment horizontal="center" vertical="center"/>
    </xf>
    <xf numFmtId="0" fontId="29" fillId="15" borderId="14" xfId="0" applyFont="1" applyFill="1" applyBorder="1" applyAlignment="1">
      <alignment horizontal="center" vertical="center"/>
    </xf>
    <xf numFmtId="0" fontId="29" fillId="15" borderId="32" xfId="0" applyFont="1" applyFill="1" applyBorder="1" applyAlignment="1">
      <alignment horizontal="left" vertical="center" wrapText="1"/>
    </xf>
    <xf numFmtId="0" fontId="29" fillId="15" borderId="33" xfId="0" applyFont="1" applyFill="1" applyBorder="1"/>
    <xf numFmtId="0" fontId="31" fillId="0" borderId="10" xfId="0" applyFont="1" applyBorder="1" applyAlignment="1">
      <alignment horizontal="center"/>
    </xf>
    <xf numFmtId="14" fontId="32" fillId="0" borderId="3" xfId="0" applyNumberFormat="1" applyFont="1" applyBorder="1" applyAlignment="1">
      <alignment horizontal="center"/>
    </xf>
    <xf numFmtId="0" fontId="33" fillId="0" borderId="1" xfId="0" applyFont="1" applyBorder="1" applyAlignment="1">
      <alignment horizontal="center" wrapText="1"/>
    </xf>
    <xf numFmtId="0" fontId="32" fillId="0" borderId="1" xfId="0" applyFont="1" applyBorder="1" applyAlignment="1">
      <alignment horizontal="center" wrapText="1"/>
    </xf>
    <xf numFmtId="0" fontId="33" fillId="0" borderId="5" xfId="0" applyFont="1" applyBorder="1" applyAlignment="1">
      <alignment horizontal="center" wrapText="1"/>
    </xf>
    <xf numFmtId="0" fontId="33" fillId="0" borderId="1" xfId="0" applyFont="1" applyBorder="1"/>
    <xf numFmtId="0" fontId="33" fillId="0" borderId="1" xfId="0" applyFont="1" applyBorder="1" applyAlignment="1">
      <alignment horizontal="center"/>
    </xf>
    <xf numFmtId="0" fontId="34" fillId="9" borderId="1" xfId="0" applyFont="1" applyFill="1" applyBorder="1" applyAlignment="1">
      <alignment horizontal="center"/>
    </xf>
    <xf numFmtId="0" fontId="33" fillId="0" borderId="0" xfId="0" applyFont="1"/>
    <xf numFmtId="0" fontId="33" fillId="0" borderId="2" xfId="0" applyFont="1" applyBorder="1" applyAlignment="1">
      <alignment horizontal="center" wrapText="1"/>
    </xf>
    <xf numFmtId="0" fontId="35" fillId="10" borderId="1" xfId="0" applyFont="1" applyFill="1" applyBorder="1"/>
    <xf numFmtId="14" fontId="33" fillId="0" borderId="1" xfId="0" applyNumberFormat="1" applyFont="1" applyBorder="1"/>
    <xf numFmtId="1" fontId="6" fillId="4"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2" xfId="0" applyFont="1" applyFill="1" applyBorder="1" applyAlignment="1">
      <alignment horizontal="center" wrapText="1"/>
    </xf>
    <xf numFmtId="0" fontId="8" fillId="2" borderId="15" xfId="0" applyFont="1" applyFill="1" applyBorder="1" applyAlignment="1">
      <alignment horizontal="center" wrapText="1"/>
    </xf>
    <xf numFmtId="0" fontId="8" fillId="2" borderId="3" xfId="0" applyFont="1" applyFill="1" applyBorder="1" applyAlignment="1">
      <alignment horizontal="center" wrapText="1"/>
    </xf>
    <xf numFmtId="0" fontId="21" fillId="11" borderId="2" xfId="0" applyFont="1" applyFill="1" applyBorder="1" applyAlignment="1">
      <alignment horizontal="center" vertical="center" wrapText="1"/>
    </xf>
    <xf numFmtId="0" fontId="21" fillId="11" borderId="3" xfId="0" applyFont="1" applyFill="1" applyBorder="1" applyAlignment="1">
      <alignment horizontal="center" vertical="center" wrapText="1"/>
    </xf>
    <xf numFmtId="14" fontId="21" fillId="11" borderId="1" xfId="0" applyNumberFormat="1" applyFont="1" applyFill="1" applyBorder="1" applyAlignment="1">
      <alignment horizontal="center" vertical="center" wrapText="1"/>
    </xf>
    <xf numFmtId="1" fontId="21" fillId="11" borderId="1" xfId="0" applyNumberFormat="1"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8" fillId="15" borderId="18" xfId="0" applyFont="1" applyFill="1" applyBorder="1" applyAlignment="1">
      <alignment horizontal="center" vertical="center"/>
    </xf>
    <xf numFmtId="0" fontId="28" fillId="15" borderId="17" xfId="0" applyFont="1" applyFill="1" applyBorder="1" applyAlignment="1">
      <alignment horizontal="center" vertical="center"/>
    </xf>
    <xf numFmtId="0" fontId="28" fillId="15" borderId="1" xfId="0" applyFont="1" applyFill="1" applyBorder="1" applyAlignment="1">
      <alignment horizontal="center" vertical="center"/>
    </xf>
    <xf numFmtId="49" fontId="28" fillId="18" borderId="21" xfId="0" applyNumberFormat="1" applyFont="1" applyFill="1" applyBorder="1" applyAlignment="1">
      <alignment horizontal="center"/>
    </xf>
    <xf numFmtId="49" fontId="28" fillId="18" borderId="31" xfId="0" applyNumberFormat="1" applyFont="1" applyFill="1" applyBorder="1" applyAlignment="1">
      <alignment horizontal="center"/>
    </xf>
    <xf numFmtId="49" fontId="28" fillId="18" borderId="30" xfId="0" applyNumberFormat="1" applyFont="1" applyFill="1" applyBorder="1" applyAlignment="1">
      <alignment horizontal="center"/>
    </xf>
    <xf numFmtId="0" fontId="28" fillId="22" borderId="19" xfId="0" applyFont="1" applyFill="1" applyBorder="1" applyAlignment="1">
      <alignment horizontal="center" vertical="center"/>
    </xf>
    <xf numFmtId="0" fontId="28" fillId="11" borderId="21" xfId="0" applyFont="1" applyFill="1" applyBorder="1" applyAlignment="1">
      <alignment horizontal="center" vertical="center"/>
    </xf>
    <xf numFmtId="0" fontId="28" fillId="11" borderId="31" xfId="0" applyFont="1" applyFill="1" applyBorder="1" applyAlignment="1">
      <alignment horizontal="center" vertical="center"/>
    </xf>
    <xf numFmtId="0" fontId="28" fillId="11" borderId="30" xfId="0" applyFont="1" applyFill="1" applyBorder="1" applyAlignment="1">
      <alignment horizontal="center" vertical="center"/>
    </xf>
    <xf numFmtId="0" fontId="29" fillId="16" borderId="21" xfId="0" applyFont="1" applyFill="1" applyBorder="1" applyAlignment="1">
      <alignment horizontal="center"/>
    </xf>
    <xf numFmtId="0" fontId="29" fillId="16" borderId="31" xfId="0" applyFont="1" applyFill="1" applyBorder="1" applyAlignment="1">
      <alignment horizontal="center"/>
    </xf>
    <xf numFmtId="0" fontId="29" fillId="16" borderId="3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00"/>
      <color rgb="FFFF00FF"/>
      <color rgb="FF00FFFF"/>
      <color rgb="FF00FF99"/>
      <color rgb="FF66FF33"/>
      <color rgb="FF3399FF"/>
      <color rgb="FFFF0000"/>
      <color rgb="FFFFFF00"/>
      <color rgb="FFFFFF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Personal%20Mar&#237;a%20Victoria\RENTA%202016\Trabajos%20BJR%20Deportes\INFORMES%20PRESENTADOS%202018\PQR%20Enero%20a%20diciembre%20d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NERO "/>
      <sheetName val="FEBRERO"/>
      <sheetName val="MARZO"/>
      <sheetName val="ABRIL"/>
      <sheetName val="MAYO"/>
      <sheetName val="JUNIO"/>
      <sheetName val="JULIO"/>
      <sheetName val="AGOSTO"/>
      <sheetName val="SEPTIEMBRE"/>
      <sheetName val="OCTUBRE"/>
      <sheetName val="NOVIEMBRE"/>
      <sheetName val="DICIEMBRE"/>
      <sheetName val="MARZO_"/>
      <sheetName val="ABRIL_"/>
      <sheetName val="MAYO_"/>
      <sheetName val="JUNIO_"/>
      <sheetName val="JULIO_"/>
      <sheetName val="AGOSTO_"/>
      <sheetName val="SEPTIEMBRE_"/>
      <sheetName val="OCTUBRE_"/>
      <sheetName val="NOVIEMBRE_"/>
      <sheetName val="DICIEMBRE_"/>
      <sheetName val="CLASIFICACION DE INFORMACION"/>
      <sheetName val="CLASIFICACION _ AREA"/>
      <sheetName val="PQRS POR M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C6">
            <v>2</v>
          </cell>
        </row>
        <row r="8">
          <cell r="D8">
            <v>58</v>
          </cell>
          <cell r="E8">
            <v>21</v>
          </cell>
          <cell r="U8">
            <v>45</v>
          </cell>
          <cell r="V8">
            <v>22</v>
          </cell>
        </row>
        <row r="9">
          <cell r="D9">
            <v>23</v>
          </cell>
          <cell r="E9">
            <v>10</v>
          </cell>
          <cell r="U9">
            <v>21</v>
          </cell>
          <cell r="V9">
            <v>16</v>
          </cell>
        </row>
        <row r="10">
          <cell r="D10">
            <v>26</v>
          </cell>
          <cell r="E10">
            <v>17</v>
          </cell>
          <cell r="U10">
            <v>17</v>
          </cell>
          <cell r="V10">
            <v>14</v>
          </cell>
        </row>
        <row r="11">
          <cell r="U11">
            <v>3</v>
          </cell>
          <cell r="V11">
            <v>3</v>
          </cell>
        </row>
        <row r="12">
          <cell r="D12">
            <v>4</v>
          </cell>
          <cell r="E12">
            <v>1</v>
          </cell>
          <cell r="U12">
            <v>3</v>
          </cell>
          <cell r="V12">
            <v>2</v>
          </cell>
        </row>
        <row r="13">
          <cell r="D13">
            <v>18</v>
          </cell>
          <cell r="E13">
            <v>9</v>
          </cell>
          <cell r="U13">
            <v>9</v>
          </cell>
          <cell r="V13">
            <v>7</v>
          </cell>
        </row>
        <row r="14">
          <cell r="D14">
            <v>67</v>
          </cell>
          <cell r="E14">
            <v>40</v>
          </cell>
          <cell r="U14">
            <v>45</v>
          </cell>
          <cell r="V14">
            <v>36</v>
          </cell>
        </row>
        <row r="15">
          <cell r="D15">
            <v>6</v>
          </cell>
          <cell r="E15">
            <v>6</v>
          </cell>
          <cell r="U15">
            <v>3</v>
          </cell>
          <cell r="V15">
            <v>3</v>
          </cell>
        </row>
        <row r="16">
          <cell r="D16">
            <v>3</v>
          </cell>
          <cell r="E16">
            <v>1</v>
          </cell>
          <cell r="U16">
            <v>1</v>
          </cell>
          <cell r="V16">
            <v>0</v>
          </cell>
        </row>
      </sheetData>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418"/>
  <sheetViews>
    <sheetView zoomScale="130" zoomScaleNormal="130" workbookViewId="0">
      <pane ySplit="1485" topLeftCell="A207" activePane="bottomLeft"/>
      <selection activeCell="B1" sqref="B1"/>
      <selection pane="bottomLeft" activeCell="E205" sqref="E205"/>
    </sheetView>
  </sheetViews>
  <sheetFormatPr baseColWidth="10" defaultRowHeight="12.75" x14ac:dyDescent="0.2"/>
  <cols>
    <col min="1" max="1" width="6.85546875" style="10" customWidth="1"/>
    <col min="2" max="2" width="14.28515625" style="18" customWidth="1"/>
    <col min="3" max="3" width="29.140625" style="12" customWidth="1"/>
    <col min="4" max="4" width="25.7109375" style="12" customWidth="1"/>
    <col min="5" max="5" width="50.140625" style="12" customWidth="1"/>
    <col min="6" max="6" width="25.85546875" style="12" customWidth="1"/>
    <col min="7" max="7" width="21.140625" style="13" customWidth="1"/>
    <col min="8" max="8" width="3.5703125" style="13" customWidth="1"/>
    <col min="9" max="9" width="4" style="13" customWidth="1"/>
    <col min="10" max="10" width="3.85546875" style="12" customWidth="1"/>
    <col min="11" max="11" width="4.140625" style="19" customWidth="1"/>
    <col min="12" max="12" width="13.28515625" style="18" customWidth="1"/>
    <col min="13" max="13" width="12.85546875" style="20" customWidth="1"/>
    <col min="14" max="14" width="14.28515625" style="12" customWidth="1"/>
    <col min="15" max="16384" width="11.42578125" style="12"/>
  </cols>
  <sheetData>
    <row r="1" spans="1:16" ht="12.75" customHeight="1" x14ac:dyDescent="0.2">
      <c r="A1" s="9"/>
      <c r="B1" s="11"/>
      <c r="C1" s="2"/>
      <c r="D1" s="2"/>
      <c r="E1" s="1" t="s">
        <v>0</v>
      </c>
      <c r="F1" s="1"/>
      <c r="G1" s="1"/>
      <c r="H1" s="1"/>
      <c r="I1" s="1"/>
      <c r="J1" s="1"/>
      <c r="K1" s="1"/>
      <c r="L1" s="7"/>
      <c r="M1" s="8"/>
    </row>
    <row r="2" spans="1:16" ht="18.75" customHeight="1" x14ac:dyDescent="0.2">
      <c r="A2" s="399" t="s">
        <v>12</v>
      </c>
      <c r="B2" s="400" t="s">
        <v>14</v>
      </c>
      <c r="C2" s="401" t="s">
        <v>6</v>
      </c>
      <c r="D2" s="401" t="s">
        <v>5</v>
      </c>
      <c r="E2" s="401" t="s">
        <v>9</v>
      </c>
      <c r="F2" s="401" t="s">
        <v>8</v>
      </c>
      <c r="G2" s="401"/>
      <c r="H2" s="405" t="s">
        <v>10</v>
      </c>
      <c r="I2" s="406"/>
      <c r="J2" s="403" t="s">
        <v>2</v>
      </c>
      <c r="K2" s="404"/>
      <c r="L2" s="402" t="s">
        <v>1</v>
      </c>
      <c r="M2" s="398" t="s">
        <v>13</v>
      </c>
      <c r="N2" s="398" t="s">
        <v>62</v>
      </c>
    </row>
    <row r="3" spans="1:16" ht="12.75" customHeight="1" x14ac:dyDescent="0.2">
      <c r="A3" s="399"/>
      <c r="B3" s="400"/>
      <c r="C3" s="401"/>
      <c r="D3" s="401"/>
      <c r="E3" s="401"/>
      <c r="F3" s="23" t="s">
        <v>7</v>
      </c>
      <c r="G3" s="23" t="s">
        <v>4</v>
      </c>
      <c r="H3" s="21" t="s">
        <v>3</v>
      </c>
      <c r="I3" s="21" t="s">
        <v>11</v>
      </c>
      <c r="J3" s="22" t="s">
        <v>3</v>
      </c>
      <c r="K3" s="22" t="s">
        <v>11</v>
      </c>
      <c r="L3" s="402"/>
      <c r="M3" s="398"/>
      <c r="N3" s="398"/>
    </row>
    <row r="4" spans="1:16" s="13" customFormat="1" ht="33.75" x14ac:dyDescent="0.2">
      <c r="A4" s="46">
        <v>173</v>
      </c>
      <c r="B4" s="28">
        <v>43280</v>
      </c>
      <c r="C4" s="29" t="s">
        <v>16</v>
      </c>
      <c r="D4" s="29"/>
      <c r="E4" s="29" t="s">
        <v>17</v>
      </c>
      <c r="F4" s="29" t="s">
        <v>32</v>
      </c>
      <c r="G4" s="29" t="s">
        <v>33</v>
      </c>
      <c r="H4" s="29" t="s">
        <v>15</v>
      </c>
      <c r="I4" s="29"/>
      <c r="J4" s="29" t="s">
        <v>15</v>
      </c>
      <c r="K4" s="30"/>
      <c r="L4" s="28">
        <v>43292</v>
      </c>
      <c r="M4" s="27">
        <v>160</v>
      </c>
      <c r="N4" s="24" t="s">
        <v>61</v>
      </c>
      <c r="O4" s="4"/>
      <c r="P4" s="4"/>
    </row>
    <row r="5" spans="1:16" s="13" customFormat="1" x14ac:dyDescent="0.2">
      <c r="A5" s="46">
        <v>174</v>
      </c>
      <c r="B5" s="28">
        <v>43284</v>
      </c>
      <c r="C5" s="29" t="s">
        <v>18</v>
      </c>
      <c r="D5" s="29"/>
      <c r="E5" s="29" t="s">
        <v>19</v>
      </c>
      <c r="F5" s="29"/>
      <c r="G5" s="29"/>
      <c r="H5" s="29"/>
      <c r="I5" s="29" t="s">
        <v>15</v>
      </c>
      <c r="J5" s="29"/>
      <c r="K5" s="30"/>
      <c r="L5" s="28"/>
      <c r="M5" s="27"/>
      <c r="N5" s="24"/>
      <c r="O5" s="4"/>
      <c r="P5" s="4"/>
    </row>
    <row r="6" spans="1:16" s="13" customFormat="1" x14ac:dyDescent="0.2">
      <c r="A6" s="46">
        <v>175</v>
      </c>
      <c r="B6" s="28">
        <v>43285</v>
      </c>
      <c r="C6" s="29" t="s">
        <v>20</v>
      </c>
      <c r="D6" s="29"/>
      <c r="E6" s="29" t="s">
        <v>22</v>
      </c>
      <c r="F6" s="29"/>
      <c r="G6" s="29"/>
      <c r="H6" s="29"/>
      <c r="I6" s="29" t="s">
        <v>15</v>
      </c>
      <c r="J6" s="29"/>
      <c r="K6" s="30"/>
      <c r="L6" s="28"/>
      <c r="M6" s="26"/>
      <c r="N6" s="24"/>
      <c r="O6" s="4"/>
      <c r="P6" s="4"/>
    </row>
    <row r="7" spans="1:16" x14ac:dyDescent="0.2">
      <c r="A7" s="47">
        <v>176</v>
      </c>
      <c r="B7" s="31">
        <v>43285</v>
      </c>
      <c r="C7" s="32" t="s">
        <v>20</v>
      </c>
      <c r="D7" s="32"/>
      <c r="E7" s="32" t="s">
        <v>21</v>
      </c>
      <c r="F7" s="32"/>
      <c r="G7" s="29"/>
      <c r="H7" s="29"/>
      <c r="I7" s="29" t="s">
        <v>15</v>
      </c>
      <c r="J7" s="33"/>
      <c r="K7" s="34"/>
      <c r="L7" s="31"/>
      <c r="M7" s="27"/>
      <c r="N7" s="50"/>
      <c r="O7" s="5"/>
      <c r="P7" s="5"/>
    </row>
    <row r="8" spans="1:16" x14ac:dyDescent="0.2">
      <c r="A8" s="47">
        <v>177</v>
      </c>
      <c r="B8" s="31">
        <v>43285</v>
      </c>
      <c r="C8" s="29" t="s">
        <v>20</v>
      </c>
      <c r="D8" s="29"/>
      <c r="E8" s="35" t="s">
        <v>23</v>
      </c>
      <c r="F8" s="35"/>
      <c r="G8" s="36"/>
      <c r="H8" s="37"/>
      <c r="I8" s="37" t="s">
        <v>15</v>
      </c>
      <c r="J8" s="38"/>
      <c r="K8" s="34"/>
      <c r="L8" s="31"/>
      <c r="M8" s="27"/>
      <c r="N8" s="50"/>
      <c r="O8" s="5"/>
      <c r="P8" s="5"/>
    </row>
    <row r="9" spans="1:16" x14ac:dyDescent="0.2">
      <c r="A9" s="47">
        <v>178</v>
      </c>
      <c r="B9" s="31">
        <v>43285</v>
      </c>
      <c r="C9" s="29" t="s">
        <v>20</v>
      </c>
      <c r="D9" s="29"/>
      <c r="E9" s="35" t="s">
        <v>24</v>
      </c>
      <c r="F9" s="35"/>
      <c r="G9" s="36"/>
      <c r="H9" s="36"/>
      <c r="I9" s="36" t="s">
        <v>15</v>
      </c>
      <c r="J9" s="38"/>
      <c r="K9" s="34"/>
      <c r="L9" s="31"/>
      <c r="M9" s="27"/>
      <c r="N9" s="50"/>
      <c r="O9" s="5"/>
      <c r="P9" s="5"/>
    </row>
    <row r="10" spans="1:16" x14ac:dyDescent="0.2">
      <c r="A10" s="47">
        <v>179</v>
      </c>
      <c r="B10" s="31"/>
      <c r="C10" s="35"/>
      <c r="D10" s="35"/>
      <c r="E10" s="35"/>
      <c r="F10" s="35"/>
      <c r="G10" s="36"/>
      <c r="H10" s="36"/>
      <c r="I10" s="36"/>
      <c r="J10" s="38"/>
      <c r="K10" s="34"/>
      <c r="L10" s="31"/>
      <c r="M10" s="26"/>
      <c r="N10" s="50"/>
      <c r="O10" s="5"/>
      <c r="P10" s="5"/>
    </row>
    <row r="11" spans="1:16" s="13" customFormat="1" x14ac:dyDescent="0.2">
      <c r="A11" s="46">
        <v>180</v>
      </c>
      <c r="B11" s="36">
        <v>43286</v>
      </c>
      <c r="C11" s="29" t="s">
        <v>25</v>
      </c>
      <c r="D11" s="29"/>
      <c r="E11" s="29" t="s">
        <v>26</v>
      </c>
      <c r="F11" s="29" t="s">
        <v>29</v>
      </c>
      <c r="G11" s="29" t="s">
        <v>30</v>
      </c>
      <c r="H11" s="29"/>
      <c r="I11" s="29" t="s">
        <v>15</v>
      </c>
      <c r="J11" s="29"/>
      <c r="K11" s="30"/>
      <c r="L11" s="28"/>
      <c r="M11" s="26"/>
      <c r="N11" s="24"/>
      <c r="O11" s="4"/>
      <c r="P11" s="4"/>
    </row>
    <row r="12" spans="1:16" x14ac:dyDescent="0.2">
      <c r="A12" s="47">
        <v>181</v>
      </c>
      <c r="B12" s="31">
        <v>43286</v>
      </c>
      <c r="C12" s="35" t="s">
        <v>27</v>
      </c>
      <c r="D12" s="35" t="s">
        <v>28</v>
      </c>
      <c r="E12" s="35" t="s">
        <v>31</v>
      </c>
      <c r="F12" s="38" t="s">
        <v>32</v>
      </c>
      <c r="G12" s="39" t="s">
        <v>33</v>
      </c>
      <c r="H12" s="39"/>
      <c r="I12" s="39" t="s">
        <v>15</v>
      </c>
      <c r="J12" s="38"/>
      <c r="K12" s="34"/>
      <c r="L12" s="31"/>
      <c r="M12" s="26"/>
      <c r="N12" s="50"/>
      <c r="O12" s="5"/>
      <c r="P12" s="5"/>
    </row>
    <row r="13" spans="1:16" s="15" customFormat="1" ht="31.5" customHeight="1" x14ac:dyDescent="0.2">
      <c r="A13" s="46">
        <v>182</v>
      </c>
      <c r="B13" s="28">
        <v>43287</v>
      </c>
      <c r="C13" s="29" t="s">
        <v>34</v>
      </c>
      <c r="D13" s="29" t="s">
        <v>35</v>
      </c>
      <c r="E13" s="29" t="s">
        <v>36</v>
      </c>
      <c r="F13" s="29" t="s">
        <v>32</v>
      </c>
      <c r="G13" s="39" t="s">
        <v>33</v>
      </c>
      <c r="H13" s="39"/>
      <c r="I13" s="39" t="s">
        <v>15</v>
      </c>
      <c r="J13" s="29"/>
      <c r="K13" s="30"/>
      <c r="L13" s="28"/>
      <c r="M13" s="27"/>
      <c r="N13" s="51"/>
      <c r="O13" s="14"/>
      <c r="P13" s="14"/>
    </row>
    <row r="14" spans="1:16" s="13" customFormat="1" ht="24" customHeight="1" x14ac:dyDescent="0.2">
      <c r="A14" s="46">
        <v>183</v>
      </c>
      <c r="B14" s="28">
        <v>43287</v>
      </c>
      <c r="C14" s="29" t="s">
        <v>34</v>
      </c>
      <c r="D14" s="29" t="s">
        <v>35</v>
      </c>
      <c r="E14" s="29" t="s">
        <v>37</v>
      </c>
      <c r="F14" s="29" t="s">
        <v>38</v>
      </c>
      <c r="G14" s="39" t="s">
        <v>39</v>
      </c>
      <c r="H14" s="39"/>
      <c r="I14" s="39" t="s">
        <v>15</v>
      </c>
      <c r="J14" s="29"/>
      <c r="K14" s="30"/>
      <c r="L14" s="28"/>
      <c r="M14" s="27"/>
      <c r="N14" s="24"/>
      <c r="O14" s="4"/>
      <c r="P14" s="4"/>
    </row>
    <row r="15" spans="1:16" s="13" customFormat="1" ht="26.25" customHeight="1" x14ac:dyDescent="0.2">
      <c r="A15" s="46">
        <v>184</v>
      </c>
      <c r="B15" s="28">
        <v>43290</v>
      </c>
      <c r="C15" s="29" t="s">
        <v>40</v>
      </c>
      <c r="D15" s="29" t="s">
        <v>41</v>
      </c>
      <c r="E15" s="29" t="s">
        <v>42</v>
      </c>
      <c r="F15" s="29" t="s">
        <v>38</v>
      </c>
      <c r="G15" s="29" t="s">
        <v>39</v>
      </c>
      <c r="H15" s="29"/>
      <c r="I15" s="29" t="s">
        <v>15</v>
      </c>
      <c r="J15" s="29"/>
      <c r="K15" s="30"/>
      <c r="L15" s="28"/>
      <c r="M15" s="26"/>
      <c r="N15" s="24"/>
      <c r="O15" s="4"/>
      <c r="P15" s="4"/>
    </row>
    <row r="16" spans="1:16" s="17" customFormat="1" ht="27.75" customHeight="1" x14ac:dyDescent="0.2">
      <c r="A16" s="46">
        <v>185</v>
      </c>
      <c r="B16" s="28">
        <v>43290</v>
      </c>
      <c r="C16" s="29" t="s">
        <v>43</v>
      </c>
      <c r="D16" s="29" t="s">
        <v>44</v>
      </c>
      <c r="E16" s="29" t="s">
        <v>45</v>
      </c>
      <c r="F16" s="29" t="s">
        <v>29</v>
      </c>
      <c r="G16" s="29" t="s">
        <v>46</v>
      </c>
      <c r="H16" s="29"/>
      <c r="I16" s="29" t="s">
        <v>15</v>
      </c>
      <c r="J16" s="29"/>
      <c r="K16" s="30"/>
      <c r="L16" s="28"/>
      <c r="M16" s="27"/>
      <c r="N16" s="52"/>
      <c r="O16" s="16"/>
      <c r="P16" s="16"/>
    </row>
    <row r="17" spans="1:16" s="17" customFormat="1" ht="27.75" customHeight="1" x14ac:dyDescent="0.2">
      <c r="A17" s="46">
        <v>186</v>
      </c>
      <c r="B17" s="28">
        <v>43291</v>
      </c>
      <c r="C17" s="29" t="s">
        <v>47</v>
      </c>
      <c r="D17" s="29" t="s">
        <v>48</v>
      </c>
      <c r="E17" s="29" t="s">
        <v>49</v>
      </c>
      <c r="F17" s="29" t="s">
        <v>32</v>
      </c>
      <c r="G17" s="29" t="s">
        <v>33</v>
      </c>
      <c r="H17" s="29"/>
      <c r="I17" s="29" t="s">
        <v>15</v>
      </c>
      <c r="J17" s="29"/>
      <c r="K17" s="30"/>
      <c r="L17" s="28"/>
      <c r="M17" s="27"/>
      <c r="N17" s="52"/>
      <c r="O17" s="16"/>
      <c r="P17" s="16"/>
    </row>
    <row r="18" spans="1:16" s="13" customFormat="1" ht="27" customHeight="1" x14ac:dyDescent="0.2">
      <c r="A18" s="46">
        <v>187</v>
      </c>
      <c r="B18" s="28">
        <v>43291</v>
      </c>
      <c r="C18" s="29" t="s">
        <v>47</v>
      </c>
      <c r="D18" s="29" t="s">
        <v>48</v>
      </c>
      <c r="E18" s="29" t="s">
        <v>50</v>
      </c>
      <c r="F18" s="29" t="s">
        <v>38</v>
      </c>
      <c r="G18" s="29" t="s">
        <v>39</v>
      </c>
      <c r="H18" s="29"/>
      <c r="I18" s="29" t="s">
        <v>15</v>
      </c>
      <c r="J18" s="29"/>
      <c r="K18" s="30"/>
      <c r="L18" s="28"/>
      <c r="M18" s="27"/>
      <c r="N18" s="24"/>
      <c r="O18" s="4"/>
      <c r="P18" s="4"/>
    </row>
    <row r="19" spans="1:16" s="6" customFormat="1" ht="24" customHeight="1" x14ac:dyDescent="0.2">
      <c r="A19" s="48">
        <v>188</v>
      </c>
      <c r="B19" s="31">
        <v>43291</v>
      </c>
      <c r="C19" s="29" t="s">
        <v>20</v>
      </c>
      <c r="D19" s="29" t="s">
        <v>51</v>
      </c>
      <c r="E19" s="29" t="s">
        <v>52</v>
      </c>
      <c r="F19" s="35" t="s">
        <v>53</v>
      </c>
      <c r="G19" s="29"/>
      <c r="H19" s="29"/>
      <c r="I19" s="29"/>
      <c r="J19" s="32"/>
      <c r="K19" s="34"/>
      <c r="L19" s="31"/>
      <c r="M19" s="26"/>
      <c r="N19" s="25"/>
      <c r="O19" s="5"/>
      <c r="P19" s="5"/>
    </row>
    <row r="20" spans="1:16" s="3" customFormat="1" ht="42" customHeight="1" x14ac:dyDescent="0.2">
      <c r="A20" s="49">
        <v>189</v>
      </c>
      <c r="B20" s="36">
        <v>43292</v>
      </c>
      <c r="C20" s="29" t="s">
        <v>20</v>
      </c>
      <c r="D20" s="29" t="s">
        <v>51</v>
      </c>
      <c r="E20" s="29" t="s">
        <v>54</v>
      </c>
      <c r="F20" s="29" t="s">
        <v>53</v>
      </c>
      <c r="G20" s="29"/>
      <c r="H20" s="29"/>
      <c r="I20" s="29"/>
      <c r="J20" s="29"/>
      <c r="K20" s="30"/>
      <c r="L20" s="28"/>
      <c r="M20" s="26"/>
      <c r="N20" s="24"/>
      <c r="O20" s="4"/>
      <c r="P20" s="4"/>
    </row>
    <row r="21" spans="1:16" s="3" customFormat="1" ht="24" customHeight="1" x14ac:dyDescent="0.2">
      <c r="A21" s="49">
        <v>190</v>
      </c>
      <c r="B21" s="36">
        <v>43293</v>
      </c>
      <c r="C21" s="29" t="s">
        <v>55</v>
      </c>
      <c r="D21" s="29" t="s">
        <v>56</v>
      </c>
      <c r="E21" s="29" t="s">
        <v>57</v>
      </c>
      <c r="F21" s="29" t="s">
        <v>32</v>
      </c>
      <c r="G21" s="29" t="s">
        <v>33</v>
      </c>
      <c r="H21" s="29" t="s">
        <v>15</v>
      </c>
      <c r="I21" s="29"/>
      <c r="J21" s="29" t="s">
        <v>15</v>
      </c>
      <c r="K21" s="30"/>
      <c r="L21" s="28">
        <v>43298</v>
      </c>
      <c r="M21" s="26">
        <v>164</v>
      </c>
      <c r="N21" s="24" t="s">
        <v>68</v>
      </c>
      <c r="O21" s="4"/>
      <c r="P21" s="4"/>
    </row>
    <row r="22" spans="1:16" s="3" customFormat="1" ht="25.5" customHeight="1" x14ac:dyDescent="0.2">
      <c r="A22" s="49">
        <v>191</v>
      </c>
      <c r="B22" s="36">
        <v>43293</v>
      </c>
      <c r="C22" s="29" t="s">
        <v>55</v>
      </c>
      <c r="D22" s="29" t="s">
        <v>56</v>
      </c>
      <c r="E22" s="29" t="s">
        <v>58</v>
      </c>
      <c r="F22" s="29" t="s">
        <v>32</v>
      </c>
      <c r="G22" s="29" t="s">
        <v>33</v>
      </c>
      <c r="H22" s="29" t="s">
        <v>15</v>
      </c>
      <c r="I22" s="29"/>
      <c r="J22" s="29"/>
      <c r="K22" s="30"/>
      <c r="L22" s="28"/>
      <c r="M22" s="40"/>
      <c r="N22" s="24"/>
      <c r="O22" s="4"/>
      <c r="P22" s="4"/>
    </row>
    <row r="23" spans="1:16" s="13" customFormat="1" ht="24" customHeight="1" x14ac:dyDescent="0.2">
      <c r="A23" s="49">
        <v>192</v>
      </c>
      <c r="B23" s="36">
        <v>43293</v>
      </c>
      <c r="C23" s="29" t="s">
        <v>47</v>
      </c>
      <c r="D23" s="29" t="s">
        <v>48</v>
      </c>
      <c r="E23" s="29" t="s">
        <v>59</v>
      </c>
      <c r="F23" s="29" t="s">
        <v>32</v>
      </c>
      <c r="G23" s="29" t="s">
        <v>33</v>
      </c>
      <c r="H23" s="29"/>
      <c r="I23" s="29" t="s">
        <v>15</v>
      </c>
      <c r="J23" s="29"/>
      <c r="K23" s="30"/>
      <c r="L23" s="28"/>
      <c r="M23" s="40"/>
      <c r="N23" s="24"/>
      <c r="O23" s="4"/>
      <c r="P23" s="4"/>
    </row>
    <row r="24" spans="1:16" s="13" customFormat="1" ht="22.5" customHeight="1" x14ac:dyDescent="0.2">
      <c r="A24" s="49">
        <v>193</v>
      </c>
      <c r="B24" s="36">
        <v>43293</v>
      </c>
      <c r="C24" s="29" t="s">
        <v>47</v>
      </c>
      <c r="D24" s="29" t="s">
        <v>48</v>
      </c>
      <c r="E24" s="29" t="s">
        <v>60</v>
      </c>
      <c r="F24" s="29" t="s">
        <v>32</v>
      </c>
      <c r="G24" s="29" t="s">
        <v>33</v>
      </c>
      <c r="H24" s="29"/>
      <c r="I24" s="29" t="s">
        <v>15</v>
      </c>
      <c r="J24" s="29"/>
      <c r="K24" s="30"/>
      <c r="L24" s="28"/>
      <c r="M24" s="40"/>
      <c r="N24" s="24"/>
      <c r="O24" s="4"/>
      <c r="P24" s="4"/>
    </row>
    <row r="25" spans="1:16" s="13" customFormat="1" ht="24" customHeight="1" x14ac:dyDescent="0.2">
      <c r="A25" s="49">
        <v>194</v>
      </c>
      <c r="B25" s="36">
        <v>43297</v>
      </c>
      <c r="C25" s="29" t="s">
        <v>47</v>
      </c>
      <c r="D25" s="29" t="s">
        <v>63</v>
      </c>
      <c r="E25" s="29" t="s">
        <v>64</v>
      </c>
      <c r="F25" s="29" t="s">
        <v>32</v>
      </c>
      <c r="G25" s="29" t="s">
        <v>33</v>
      </c>
      <c r="H25" s="29"/>
      <c r="I25" s="29" t="s">
        <v>15</v>
      </c>
      <c r="J25" s="29"/>
      <c r="K25" s="30"/>
      <c r="L25" s="28"/>
      <c r="M25" s="40"/>
      <c r="N25" s="24"/>
      <c r="O25" s="4"/>
      <c r="P25" s="4"/>
    </row>
    <row r="26" spans="1:16" s="13" customFormat="1" ht="28.5" customHeight="1" x14ac:dyDescent="0.2">
      <c r="A26" s="49">
        <v>195</v>
      </c>
      <c r="B26" s="36">
        <v>43297</v>
      </c>
      <c r="C26" s="29" t="s">
        <v>40</v>
      </c>
      <c r="D26" s="29" t="s">
        <v>65</v>
      </c>
      <c r="E26" s="29" t="s">
        <v>66</v>
      </c>
      <c r="F26" s="29" t="s">
        <v>32</v>
      </c>
      <c r="G26" s="29" t="s">
        <v>33</v>
      </c>
      <c r="H26" s="29"/>
      <c r="I26" s="29" t="s">
        <v>15</v>
      </c>
      <c r="J26" s="29"/>
      <c r="K26" s="30"/>
      <c r="L26" s="28"/>
      <c r="M26" s="40"/>
      <c r="N26" s="24"/>
      <c r="O26" s="4"/>
      <c r="P26" s="4"/>
    </row>
    <row r="27" spans="1:16" s="13" customFormat="1" ht="21.75" customHeight="1" x14ac:dyDescent="0.2">
      <c r="A27" s="49">
        <v>196</v>
      </c>
      <c r="B27" s="36">
        <v>43297</v>
      </c>
      <c r="C27" s="29" t="s">
        <v>40</v>
      </c>
      <c r="D27" s="29" t="s">
        <v>65</v>
      </c>
      <c r="E27" s="29" t="s">
        <v>66</v>
      </c>
      <c r="F27" s="29" t="s">
        <v>67</v>
      </c>
      <c r="G27" s="29" t="s">
        <v>33</v>
      </c>
      <c r="H27" s="29"/>
      <c r="I27" s="29" t="s">
        <v>15</v>
      </c>
      <c r="J27" s="29"/>
      <c r="K27" s="30"/>
      <c r="L27" s="28"/>
      <c r="M27" s="40"/>
      <c r="N27" s="24"/>
      <c r="O27" s="4"/>
      <c r="P27" s="4"/>
    </row>
    <row r="28" spans="1:16" ht="26.25" customHeight="1" x14ac:dyDescent="0.2">
      <c r="A28" s="49">
        <v>197</v>
      </c>
      <c r="B28" s="31">
        <v>43298</v>
      </c>
      <c r="C28" s="33" t="s">
        <v>69</v>
      </c>
      <c r="D28" s="33"/>
      <c r="E28" s="33" t="s">
        <v>70</v>
      </c>
      <c r="F28" s="32" t="s">
        <v>71</v>
      </c>
      <c r="G28" s="29" t="s">
        <v>72</v>
      </c>
      <c r="H28" s="29"/>
      <c r="I28" s="29" t="s">
        <v>15</v>
      </c>
      <c r="J28" s="32"/>
      <c r="K28" s="34"/>
      <c r="L28" s="31"/>
      <c r="M28" s="26"/>
      <c r="N28" s="25"/>
      <c r="O28" s="5"/>
      <c r="P28" s="5"/>
    </row>
    <row r="29" spans="1:16" ht="18.75" customHeight="1" x14ac:dyDescent="0.2">
      <c r="A29" s="49">
        <v>198</v>
      </c>
      <c r="B29" s="31">
        <v>43298</v>
      </c>
      <c r="C29" s="29" t="s">
        <v>20</v>
      </c>
      <c r="D29" s="30"/>
      <c r="E29" s="30" t="s">
        <v>73</v>
      </c>
      <c r="F29" s="32" t="s">
        <v>53</v>
      </c>
      <c r="G29" s="29"/>
      <c r="H29" s="29"/>
      <c r="I29" s="29" t="s">
        <v>15</v>
      </c>
      <c r="J29" s="32"/>
      <c r="K29" s="34"/>
      <c r="L29" s="31"/>
      <c r="M29" s="41"/>
      <c r="N29" s="25"/>
      <c r="O29" s="5"/>
      <c r="P29" s="5"/>
    </row>
    <row r="30" spans="1:16" s="13" customFormat="1" ht="30.75" customHeight="1" x14ac:dyDescent="0.2">
      <c r="A30" s="49">
        <v>199</v>
      </c>
      <c r="B30" s="36">
        <v>43299</v>
      </c>
      <c r="C30" s="29" t="s">
        <v>34</v>
      </c>
      <c r="D30" s="29"/>
      <c r="E30" s="29" t="s">
        <v>74</v>
      </c>
      <c r="F30" s="29" t="s">
        <v>53</v>
      </c>
      <c r="G30" s="29"/>
      <c r="H30" s="29"/>
      <c r="I30" s="29"/>
      <c r="J30" s="29"/>
      <c r="K30" s="30"/>
      <c r="L30" s="28"/>
      <c r="M30" s="42"/>
      <c r="N30" s="24"/>
      <c r="O30" s="4"/>
      <c r="P30" s="4"/>
    </row>
    <row r="31" spans="1:16" s="13" customFormat="1" ht="26.25" customHeight="1" x14ac:dyDescent="0.2">
      <c r="A31" s="49">
        <v>200</v>
      </c>
      <c r="B31" s="36">
        <v>43299</v>
      </c>
      <c r="C31" s="29" t="s">
        <v>75</v>
      </c>
      <c r="D31" s="29"/>
      <c r="E31" s="29" t="s">
        <v>76</v>
      </c>
      <c r="F31" s="29" t="s">
        <v>71</v>
      </c>
      <c r="G31" s="29" t="s">
        <v>77</v>
      </c>
      <c r="H31" s="29"/>
      <c r="I31" s="29"/>
      <c r="J31" s="29"/>
      <c r="K31" s="29"/>
      <c r="L31" s="36"/>
      <c r="M31" s="42"/>
      <c r="N31" s="24"/>
      <c r="O31" s="4"/>
      <c r="P31" s="4"/>
    </row>
    <row r="32" spans="1:16" s="13" customFormat="1" ht="36" customHeight="1" x14ac:dyDescent="0.2">
      <c r="A32" s="49">
        <v>201</v>
      </c>
      <c r="B32" s="36">
        <v>43275</v>
      </c>
      <c r="C32" s="29" t="s">
        <v>78</v>
      </c>
      <c r="D32" s="29" t="s">
        <v>79</v>
      </c>
      <c r="E32" s="29" t="s">
        <v>80</v>
      </c>
      <c r="F32" s="29" t="s">
        <v>32</v>
      </c>
      <c r="G32" s="29" t="s">
        <v>33</v>
      </c>
      <c r="H32" s="29" t="s">
        <v>15</v>
      </c>
      <c r="I32" s="29"/>
      <c r="J32" s="29" t="s">
        <v>15</v>
      </c>
      <c r="K32" s="30"/>
      <c r="L32" s="28">
        <v>175</v>
      </c>
      <c r="M32" s="42">
        <v>175</v>
      </c>
      <c r="N32" s="24" t="s">
        <v>91</v>
      </c>
      <c r="O32" s="4"/>
      <c r="P32" s="4"/>
    </row>
    <row r="33" spans="1:16" s="13" customFormat="1" ht="29.25" customHeight="1" x14ac:dyDescent="0.2">
      <c r="A33" s="49">
        <v>202</v>
      </c>
      <c r="B33" s="28" t="s">
        <v>81</v>
      </c>
      <c r="C33" s="29" t="s">
        <v>20</v>
      </c>
      <c r="D33" s="29" t="s">
        <v>82</v>
      </c>
      <c r="E33" s="29" t="s">
        <v>83</v>
      </c>
      <c r="F33" s="29" t="s">
        <v>334</v>
      </c>
      <c r="G33" s="29" t="s">
        <v>30</v>
      </c>
      <c r="H33" s="29"/>
      <c r="I33" s="29" t="s">
        <v>15</v>
      </c>
      <c r="J33" s="29"/>
      <c r="K33" s="29"/>
      <c r="L33" s="36"/>
      <c r="M33" s="42"/>
      <c r="N33" s="24"/>
      <c r="O33" s="4"/>
      <c r="P33" s="4"/>
    </row>
    <row r="34" spans="1:16" ht="36.75" customHeight="1" x14ac:dyDescent="0.2">
      <c r="A34" s="49">
        <v>203</v>
      </c>
      <c r="B34" s="31">
        <v>43275</v>
      </c>
      <c r="C34" s="29" t="s">
        <v>84</v>
      </c>
      <c r="D34" s="32"/>
      <c r="E34" s="29" t="s">
        <v>85</v>
      </c>
      <c r="F34" s="29" t="s">
        <v>86</v>
      </c>
      <c r="G34" s="29" t="s">
        <v>87</v>
      </c>
      <c r="H34" s="29"/>
      <c r="I34" s="29" t="s">
        <v>15</v>
      </c>
      <c r="J34" s="32"/>
      <c r="K34" s="34"/>
      <c r="L34" s="31"/>
      <c r="M34" s="43"/>
      <c r="N34" s="25"/>
      <c r="O34" s="5"/>
      <c r="P34" s="5"/>
    </row>
    <row r="35" spans="1:16" ht="30" customHeight="1" x14ac:dyDescent="0.2">
      <c r="A35" s="49">
        <v>204</v>
      </c>
      <c r="B35" s="31">
        <v>43275</v>
      </c>
      <c r="C35" s="32" t="s">
        <v>88</v>
      </c>
      <c r="D35" s="32" t="s">
        <v>89</v>
      </c>
      <c r="E35" s="29" t="s">
        <v>90</v>
      </c>
      <c r="F35" s="29" t="s">
        <v>32</v>
      </c>
      <c r="G35" s="29" t="s">
        <v>33</v>
      </c>
      <c r="H35" s="29" t="s">
        <v>15</v>
      </c>
      <c r="I35" s="29"/>
      <c r="J35" s="32" t="s">
        <v>15</v>
      </c>
      <c r="K35" s="34"/>
      <c r="L35" s="31">
        <v>43299</v>
      </c>
      <c r="M35" s="43">
        <v>167</v>
      </c>
      <c r="N35" s="29" t="s">
        <v>91</v>
      </c>
      <c r="O35" s="5"/>
      <c r="P35" s="5"/>
    </row>
    <row r="36" spans="1:16" ht="33.75" customHeight="1" x14ac:dyDescent="0.2">
      <c r="A36" s="49">
        <v>205</v>
      </c>
      <c r="B36" s="31">
        <v>43306</v>
      </c>
      <c r="C36" s="32" t="s">
        <v>92</v>
      </c>
      <c r="D36" s="32" t="s">
        <v>93</v>
      </c>
      <c r="E36" s="29" t="s">
        <v>94</v>
      </c>
      <c r="F36" s="29" t="s">
        <v>32</v>
      </c>
      <c r="G36" s="29" t="s">
        <v>33</v>
      </c>
      <c r="H36" s="29" t="s">
        <v>15</v>
      </c>
      <c r="I36" s="29"/>
      <c r="J36" s="32" t="s">
        <v>15</v>
      </c>
      <c r="K36" s="34"/>
      <c r="L36" s="31">
        <v>43326</v>
      </c>
      <c r="M36" s="43">
        <v>190</v>
      </c>
      <c r="N36" s="54" t="s">
        <v>91</v>
      </c>
      <c r="O36" s="5"/>
      <c r="P36" s="5"/>
    </row>
    <row r="37" spans="1:16" ht="23.25" customHeight="1" x14ac:dyDescent="0.2">
      <c r="A37" s="49">
        <v>206</v>
      </c>
      <c r="B37" s="31">
        <v>43306</v>
      </c>
      <c r="C37" s="32" t="s">
        <v>40</v>
      </c>
      <c r="D37" s="32" t="s">
        <v>95</v>
      </c>
      <c r="E37" s="29" t="s">
        <v>96</v>
      </c>
      <c r="F37" s="29" t="s">
        <v>32</v>
      </c>
      <c r="G37" s="29" t="s">
        <v>33</v>
      </c>
      <c r="H37" s="29"/>
      <c r="I37" s="29"/>
      <c r="J37" s="32"/>
      <c r="K37" s="34"/>
      <c r="L37" s="31"/>
      <c r="M37" s="43"/>
      <c r="N37" s="25"/>
      <c r="O37" s="5"/>
      <c r="P37" s="5"/>
    </row>
    <row r="38" spans="1:16" ht="24" customHeight="1" x14ac:dyDescent="0.2">
      <c r="A38" s="49">
        <v>207</v>
      </c>
      <c r="B38" s="31">
        <v>43306</v>
      </c>
      <c r="C38" s="32" t="s">
        <v>40</v>
      </c>
      <c r="D38" s="32" t="s">
        <v>41</v>
      </c>
      <c r="E38" s="29" t="s">
        <v>97</v>
      </c>
      <c r="F38" s="29" t="s">
        <v>32</v>
      </c>
      <c r="G38" s="29" t="s">
        <v>33</v>
      </c>
      <c r="H38" s="29"/>
      <c r="I38" s="29"/>
      <c r="J38" s="32"/>
      <c r="K38" s="34"/>
      <c r="L38" s="31"/>
      <c r="M38" s="43"/>
      <c r="N38" s="25"/>
      <c r="O38" s="5"/>
      <c r="P38" s="5"/>
    </row>
    <row r="39" spans="1:16" ht="32.25" customHeight="1" x14ac:dyDescent="0.2">
      <c r="A39" s="49">
        <v>208</v>
      </c>
      <c r="B39" s="31">
        <v>43307</v>
      </c>
      <c r="C39" s="32" t="s">
        <v>20</v>
      </c>
      <c r="D39" s="32" t="s">
        <v>51</v>
      </c>
      <c r="E39" s="29" t="s">
        <v>98</v>
      </c>
      <c r="F39" s="29" t="s">
        <v>53</v>
      </c>
      <c r="G39" s="29" t="s">
        <v>30</v>
      </c>
      <c r="H39" s="29"/>
      <c r="I39" s="29"/>
      <c r="J39" s="32"/>
      <c r="K39" s="34"/>
      <c r="L39" s="31"/>
      <c r="M39" s="43"/>
      <c r="N39" s="25"/>
      <c r="O39" s="5"/>
      <c r="P39" s="5"/>
    </row>
    <row r="40" spans="1:16" ht="31.5" customHeight="1" x14ac:dyDescent="0.2">
      <c r="A40" s="49">
        <v>209</v>
      </c>
      <c r="B40" s="31">
        <v>43307</v>
      </c>
      <c r="C40" s="32" t="s">
        <v>20</v>
      </c>
      <c r="D40" s="32" t="s">
        <v>82</v>
      </c>
      <c r="E40" s="29" t="s">
        <v>99</v>
      </c>
      <c r="F40" s="29" t="s">
        <v>53</v>
      </c>
      <c r="G40" s="29" t="s">
        <v>30</v>
      </c>
      <c r="H40" s="29"/>
      <c r="I40" s="29"/>
      <c r="J40" s="32"/>
      <c r="K40" s="34"/>
      <c r="L40" s="31"/>
      <c r="M40" s="43"/>
      <c r="N40" s="25"/>
      <c r="O40" s="5"/>
      <c r="P40" s="5"/>
    </row>
    <row r="41" spans="1:16" ht="30.75" customHeight="1" x14ac:dyDescent="0.2">
      <c r="A41" s="49">
        <v>210</v>
      </c>
      <c r="B41" s="31">
        <v>43307</v>
      </c>
      <c r="C41" s="32" t="s">
        <v>20</v>
      </c>
      <c r="D41" s="32" t="s">
        <v>51</v>
      </c>
      <c r="E41" s="29" t="s">
        <v>100</v>
      </c>
      <c r="F41" s="29" t="s">
        <v>53</v>
      </c>
      <c r="G41" s="29" t="s">
        <v>30</v>
      </c>
      <c r="H41" s="29"/>
      <c r="I41" s="29"/>
      <c r="J41" s="32"/>
      <c r="K41" s="34"/>
      <c r="L41" s="31"/>
      <c r="M41" s="43"/>
      <c r="N41" s="25"/>
      <c r="O41" s="5"/>
      <c r="P41" s="5"/>
    </row>
    <row r="42" spans="1:16" ht="24" customHeight="1" x14ac:dyDescent="0.2">
      <c r="A42" s="49">
        <v>211</v>
      </c>
      <c r="B42" s="31">
        <v>43307</v>
      </c>
      <c r="C42" s="32" t="s">
        <v>20</v>
      </c>
      <c r="D42" s="32"/>
      <c r="E42" s="32" t="s">
        <v>101</v>
      </c>
      <c r="F42" s="29" t="s">
        <v>53</v>
      </c>
      <c r="G42" s="29" t="s">
        <v>30</v>
      </c>
      <c r="H42" s="29"/>
      <c r="I42" s="29"/>
      <c r="J42" s="32"/>
      <c r="K42" s="34"/>
      <c r="L42" s="31"/>
      <c r="M42" s="43"/>
      <c r="N42" s="25"/>
      <c r="O42" s="5"/>
      <c r="P42" s="5"/>
    </row>
    <row r="43" spans="1:16" ht="25.5" customHeight="1" x14ac:dyDescent="0.2">
      <c r="A43" s="49">
        <v>212</v>
      </c>
      <c r="B43" s="31">
        <v>43308</v>
      </c>
      <c r="C43" s="32" t="s">
        <v>34</v>
      </c>
      <c r="D43" s="32" t="s">
        <v>102</v>
      </c>
      <c r="E43" s="29" t="s">
        <v>103</v>
      </c>
      <c r="F43" s="29" t="s">
        <v>104</v>
      </c>
      <c r="G43" s="29" t="s">
        <v>33</v>
      </c>
      <c r="H43" s="29"/>
      <c r="I43" s="29"/>
      <c r="J43" s="32"/>
      <c r="K43" s="34"/>
      <c r="L43" s="31"/>
      <c r="M43" s="43"/>
      <c r="N43" s="25"/>
      <c r="O43" s="5"/>
      <c r="P43" s="5"/>
    </row>
    <row r="44" spans="1:16" ht="47.25" customHeight="1" x14ac:dyDescent="0.2">
      <c r="A44" s="49" t="s">
        <v>105</v>
      </c>
      <c r="B44" s="31">
        <v>43312</v>
      </c>
      <c r="C44" s="32" t="s">
        <v>106</v>
      </c>
      <c r="D44" s="32" t="s">
        <v>107</v>
      </c>
      <c r="E44" s="29" t="s">
        <v>108</v>
      </c>
      <c r="F44" s="29" t="s">
        <v>116</v>
      </c>
      <c r="G44" s="29" t="s">
        <v>33</v>
      </c>
      <c r="H44" s="29"/>
      <c r="I44" s="29"/>
      <c r="J44" s="32"/>
      <c r="K44" s="34"/>
      <c r="L44" s="31"/>
      <c r="M44" s="43"/>
      <c r="N44" s="25"/>
      <c r="O44" s="5"/>
      <c r="P44" s="5"/>
    </row>
    <row r="45" spans="1:16" ht="33.75" customHeight="1" x14ac:dyDescent="0.2">
      <c r="A45" s="49">
        <v>213</v>
      </c>
      <c r="B45" s="31">
        <v>43312</v>
      </c>
      <c r="C45" s="32" t="s">
        <v>47</v>
      </c>
      <c r="D45" s="45" t="s">
        <v>110</v>
      </c>
      <c r="E45" s="29" t="s">
        <v>109</v>
      </c>
      <c r="F45" s="32" t="s">
        <v>115</v>
      </c>
      <c r="G45" s="29"/>
      <c r="H45" s="29"/>
      <c r="I45" s="29"/>
      <c r="J45" s="32"/>
      <c r="K45" s="34"/>
      <c r="L45" s="31"/>
      <c r="M45" s="42"/>
      <c r="N45" s="25"/>
      <c r="O45" s="5"/>
      <c r="P45" s="5"/>
    </row>
    <row r="46" spans="1:16" ht="22.5" customHeight="1" x14ac:dyDescent="0.2">
      <c r="A46" s="49">
        <v>214</v>
      </c>
      <c r="B46" s="31">
        <v>43312</v>
      </c>
      <c r="C46" s="32" t="s">
        <v>111</v>
      </c>
      <c r="D46" s="32" t="s">
        <v>112</v>
      </c>
      <c r="E46" s="29" t="s">
        <v>113</v>
      </c>
      <c r="F46" s="29" t="s">
        <v>67</v>
      </c>
      <c r="G46" s="29" t="s">
        <v>33</v>
      </c>
      <c r="H46" s="29"/>
      <c r="I46" s="29"/>
      <c r="J46" s="32"/>
      <c r="K46" s="34"/>
      <c r="L46" s="31"/>
      <c r="M46" s="43"/>
      <c r="N46" s="25"/>
      <c r="O46" s="5"/>
      <c r="P46" s="5"/>
    </row>
    <row r="47" spans="1:16" ht="26.25" customHeight="1" x14ac:dyDescent="0.2">
      <c r="A47" s="49">
        <v>215</v>
      </c>
      <c r="B47" s="31">
        <v>43312</v>
      </c>
      <c r="C47" s="32" t="s">
        <v>88</v>
      </c>
      <c r="D47" s="32" t="s">
        <v>89</v>
      </c>
      <c r="E47" s="29" t="s">
        <v>114</v>
      </c>
      <c r="F47" s="29" t="s">
        <v>38</v>
      </c>
      <c r="G47" s="29" t="s">
        <v>39</v>
      </c>
      <c r="H47" s="29"/>
      <c r="I47" s="29"/>
      <c r="J47" s="32"/>
      <c r="K47" s="34"/>
      <c r="L47" s="31"/>
      <c r="M47" s="43"/>
      <c r="N47" s="25"/>
      <c r="O47" s="5"/>
      <c r="P47" s="5"/>
    </row>
    <row r="48" spans="1:16" ht="26.25" customHeight="1" x14ac:dyDescent="0.2">
      <c r="A48" s="49">
        <v>216</v>
      </c>
      <c r="B48" s="31" t="s">
        <v>117</v>
      </c>
      <c r="C48" s="32" t="s">
        <v>118</v>
      </c>
      <c r="D48" s="32" t="s">
        <v>119</v>
      </c>
      <c r="E48" s="29" t="s">
        <v>120</v>
      </c>
      <c r="F48" s="29" t="s">
        <v>29</v>
      </c>
      <c r="G48" s="29" t="s">
        <v>46</v>
      </c>
      <c r="H48" s="29"/>
      <c r="I48" s="29"/>
      <c r="J48" s="32"/>
      <c r="K48" s="34"/>
      <c r="L48" s="31"/>
      <c r="M48" s="43"/>
      <c r="N48" s="25"/>
      <c r="O48" s="5"/>
      <c r="P48" s="5"/>
    </row>
    <row r="49" spans="1:16" ht="21.75" customHeight="1" x14ac:dyDescent="0.2">
      <c r="A49" s="49">
        <v>217</v>
      </c>
      <c r="B49" s="31">
        <v>43312</v>
      </c>
      <c r="C49" s="32" t="s">
        <v>121</v>
      </c>
      <c r="D49" s="32" t="s">
        <v>122</v>
      </c>
      <c r="E49" s="32" t="s">
        <v>123</v>
      </c>
      <c r="F49" s="32" t="s">
        <v>38</v>
      </c>
      <c r="G49" s="29" t="s">
        <v>39</v>
      </c>
      <c r="H49" s="29" t="s">
        <v>15</v>
      </c>
      <c r="I49" s="29"/>
      <c r="J49" s="32" t="s">
        <v>15</v>
      </c>
      <c r="K49" s="34"/>
      <c r="L49" s="31"/>
      <c r="M49" s="43"/>
      <c r="N49" s="25"/>
      <c r="O49" s="5"/>
      <c r="P49" s="5"/>
    </row>
    <row r="50" spans="1:16" ht="24.75" customHeight="1" x14ac:dyDescent="0.2">
      <c r="A50" s="49">
        <v>218</v>
      </c>
      <c r="B50" s="31">
        <v>43314</v>
      </c>
      <c r="C50" s="32" t="s">
        <v>34</v>
      </c>
      <c r="D50" s="32" t="s">
        <v>35</v>
      </c>
      <c r="E50" s="29" t="s">
        <v>124</v>
      </c>
      <c r="F50" s="32" t="s">
        <v>32</v>
      </c>
      <c r="G50" s="29" t="s">
        <v>33</v>
      </c>
      <c r="H50" s="29"/>
      <c r="I50" s="29"/>
      <c r="J50" s="32"/>
      <c r="K50" s="34"/>
      <c r="L50" s="31"/>
      <c r="M50" s="43"/>
      <c r="N50" s="25"/>
      <c r="O50" s="5"/>
      <c r="P50" s="5"/>
    </row>
    <row r="51" spans="1:16" ht="30" customHeight="1" x14ac:dyDescent="0.2">
      <c r="A51" s="49">
        <v>219</v>
      </c>
      <c r="B51" s="31">
        <v>43314</v>
      </c>
      <c r="C51" s="32" t="s">
        <v>125</v>
      </c>
      <c r="D51" s="32" t="s">
        <v>126</v>
      </c>
      <c r="E51" s="29" t="s">
        <v>127</v>
      </c>
      <c r="F51" s="32" t="s">
        <v>32</v>
      </c>
      <c r="G51" s="29" t="s">
        <v>33</v>
      </c>
      <c r="H51" s="29" t="s">
        <v>15</v>
      </c>
      <c r="I51" s="29"/>
      <c r="J51" s="32" t="s">
        <v>15</v>
      </c>
      <c r="K51" s="34"/>
      <c r="L51" s="31"/>
      <c r="M51" s="43"/>
      <c r="N51" s="25"/>
      <c r="O51" s="5"/>
      <c r="P51" s="5"/>
    </row>
    <row r="52" spans="1:16" ht="45" customHeight="1" x14ac:dyDescent="0.2">
      <c r="A52" s="49">
        <v>220</v>
      </c>
      <c r="B52" s="31">
        <v>43315</v>
      </c>
      <c r="C52" s="32" t="s">
        <v>25</v>
      </c>
      <c r="D52" s="32"/>
      <c r="E52" s="32" t="s">
        <v>128</v>
      </c>
      <c r="F52" s="29" t="s">
        <v>29</v>
      </c>
      <c r="G52" s="29" t="s">
        <v>46</v>
      </c>
      <c r="H52" s="29" t="s">
        <v>15</v>
      </c>
      <c r="I52" s="29"/>
      <c r="J52" s="32" t="s">
        <v>15</v>
      </c>
      <c r="K52" s="34"/>
      <c r="L52" s="31"/>
      <c r="M52" s="43"/>
      <c r="N52" s="25"/>
      <c r="O52" s="5"/>
      <c r="P52" s="5"/>
    </row>
    <row r="53" spans="1:16" x14ac:dyDescent="0.2">
      <c r="A53" s="49">
        <v>221</v>
      </c>
      <c r="B53" s="31">
        <v>43315</v>
      </c>
      <c r="C53" s="29" t="s">
        <v>129</v>
      </c>
      <c r="D53" s="29" t="s">
        <v>95</v>
      </c>
      <c r="E53" s="29" t="s">
        <v>130</v>
      </c>
      <c r="F53" s="29" t="s">
        <v>29</v>
      </c>
      <c r="G53" s="29" t="s">
        <v>46</v>
      </c>
      <c r="H53" s="29"/>
      <c r="I53" s="29"/>
      <c r="J53" s="32"/>
      <c r="K53" s="34"/>
      <c r="L53" s="31"/>
      <c r="M53" s="42"/>
      <c r="N53" s="25"/>
      <c r="O53" s="5"/>
      <c r="P53" s="5"/>
    </row>
    <row r="54" spans="1:16" x14ac:dyDescent="0.2">
      <c r="A54" s="49">
        <v>222</v>
      </c>
      <c r="B54" s="31">
        <v>43318</v>
      </c>
      <c r="C54" s="32" t="s">
        <v>43</v>
      </c>
      <c r="D54" s="32" t="s">
        <v>44</v>
      </c>
      <c r="E54" s="32" t="s">
        <v>131</v>
      </c>
      <c r="F54" s="32" t="s">
        <v>29</v>
      </c>
      <c r="G54" s="29" t="s">
        <v>46</v>
      </c>
      <c r="H54" s="29"/>
      <c r="I54" s="29"/>
      <c r="J54" s="32"/>
      <c r="K54" s="34"/>
      <c r="L54" s="31"/>
      <c r="M54" s="43"/>
      <c r="N54" s="25"/>
      <c r="O54" s="5"/>
      <c r="P54" s="5"/>
    </row>
    <row r="55" spans="1:16" ht="22.5" x14ac:dyDescent="0.2">
      <c r="A55" s="49">
        <v>223</v>
      </c>
      <c r="B55" s="31">
        <v>43318</v>
      </c>
      <c r="C55" s="29" t="s">
        <v>132</v>
      </c>
      <c r="D55" s="29" t="s">
        <v>133</v>
      </c>
      <c r="E55" s="29" t="s">
        <v>134</v>
      </c>
      <c r="F55" s="32" t="s">
        <v>38</v>
      </c>
      <c r="G55" s="29" t="s">
        <v>39</v>
      </c>
      <c r="H55" s="29"/>
      <c r="I55" s="29" t="s">
        <v>15</v>
      </c>
      <c r="J55" s="32"/>
      <c r="K55" s="34" t="s">
        <v>15</v>
      </c>
      <c r="L55" s="31"/>
      <c r="M55" s="42"/>
      <c r="N55" s="25"/>
      <c r="O55" s="5"/>
      <c r="P55" s="5"/>
    </row>
    <row r="56" spans="1:16" ht="22.5" x14ac:dyDescent="0.2">
      <c r="A56" s="49">
        <v>224</v>
      </c>
      <c r="B56" s="31">
        <v>43320</v>
      </c>
      <c r="C56" s="29" t="s">
        <v>135</v>
      </c>
      <c r="D56" s="32"/>
      <c r="E56" s="29" t="s">
        <v>136</v>
      </c>
      <c r="F56" s="32" t="s">
        <v>38</v>
      </c>
      <c r="G56" s="29" t="s">
        <v>39</v>
      </c>
      <c r="H56" s="29"/>
      <c r="I56" s="29"/>
      <c r="J56" s="32"/>
      <c r="K56" s="34"/>
      <c r="L56" s="31"/>
      <c r="M56" s="43"/>
      <c r="N56" s="25"/>
      <c r="O56" s="5"/>
      <c r="P56" s="5"/>
    </row>
    <row r="57" spans="1:16" ht="45" x14ac:dyDescent="0.2">
      <c r="A57" s="49">
        <v>225</v>
      </c>
      <c r="B57" s="31">
        <v>43320</v>
      </c>
      <c r="C57" s="29" t="s">
        <v>34</v>
      </c>
      <c r="D57" s="29" t="s">
        <v>35</v>
      </c>
      <c r="E57" s="29" t="s">
        <v>137</v>
      </c>
      <c r="F57" s="32" t="s">
        <v>104</v>
      </c>
      <c r="G57" s="29" t="s">
        <v>33</v>
      </c>
      <c r="H57" s="29"/>
      <c r="I57" s="29"/>
      <c r="J57" s="32"/>
      <c r="K57" s="34"/>
      <c r="L57" s="31"/>
      <c r="M57" s="43"/>
      <c r="N57" s="25"/>
      <c r="O57" s="5"/>
      <c r="P57" s="5"/>
    </row>
    <row r="58" spans="1:16" x14ac:dyDescent="0.2">
      <c r="A58" s="49">
        <v>226</v>
      </c>
      <c r="B58" s="31">
        <v>43321</v>
      </c>
      <c r="C58" s="32" t="s">
        <v>138</v>
      </c>
      <c r="D58" s="32" t="s">
        <v>139</v>
      </c>
      <c r="E58" s="32" t="s">
        <v>140</v>
      </c>
      <c r="F58" s="32" t="s">
        <v>32</v>
      </c>
      <c r="G58" s="29" t="s">
        <v>33</v>
      </c>
      <c r="H58" s="29"/>
      <c r="I58" s="29"/>
      <c r="J58" s="32"/>
      <c r="K58" s="34"/>
      <c r="L58" s="31"/>
      <c r="M58" s="43"/>
      <c r="N58" s="25"/>
      <c r="O58" s="5"/>
      <c r="P58" s="5"/>
    </row>
    <row r="59" spans="1:16" x14ac:dyDescent="0.2">
      <c r="A59" s="49">
        <v>227</v>
      </c>
      <c r="B59" s="31">
        <v>43321</v>
      </c>
      <c r="C59" s="29" t="s">
        <v>20</v>
      </c>
      <c r="D59" s="29" t="s">
        <v>51</v>
      </c>
      <c r="E59" s="32" t="s">
        <v>141</v>
      </c>
      <c r="F59" s="32" t="s">
        <v>53</v>
      </c>
      <c r="G59" s="35" t="s">
        <v>30</v>
      </c>
      <c r="H59" s="35"/>
      <c r="I59" s="35"/>
      <c r="J59" s="32"/>
      <c r="K59" s="34"/>
      <c r="L59" s="31"/>
      <c r="M59" s="43"/>
      <c r="N59" s="25"/>
      <c r="O59" s="5"/>
      <c r="P59" s="5"/>
    </row>
    <row r="60" spans="1:16" x14ac:dyDescent="0.2">
      <c r="A60" s="49">
        <v>228</v>
      </c>
      <c r="B60" s="31">
        <v>43321</v>
      </c>
      <c r="C60" s="32" t="s">
        <v>142</v>
      </c>
      <c r="D60" s="32" t="s">
        <v>41</v>
      </c>
      <c r="E60" s="32" t="s">
        <v>143</v>
      </c>
      <c r="F60" s="32" t="s">
        <v>32</v>
      </c>
      <c r="G60" s="29" t="s">
        <v>33</v>
      </c>
      <c r="H60" s="29"/>
      <c r="I60" s="29"/>
      <c r="J60" s="32"/>
      <c r="K60" s="34"/>
      <c r="L60" s="31"/>
      <c r="M60" s="43"/>
      <c r="N60" s="25"/>
      <c r="O60" s="5"/>
      <c r="P60" s="5"/>
    </row>
    <row r="61" spans="1:16" ht="22.5" x14ac:dyDescent="0.2">
      <c r="A61" s="49">
        <v>229</v>
      </c>
      <c r="B61" s="31">
        <v>43322</v>
      </c>
      <c r="C61" s="32" t="s">
        <v>144</v>
      </c>
      <c r="D61" s="32" t="s">
        <v>145</v>
      </c>
      <c r="E61" s="29" t="s">
        <v>146</v>
      </c>
      <c r="F61" s="32" t="s">
        <v>32</v>
      </c>
      <c r="G61" s="29" t="s">
        <v>33</v>
      </c>
      <c r="H61" s="29" t="s">
        <v>158</v>
      </c>
      <c r="I61" s="29"/>
      <c r="J61" s="32" t="s">
        <v>158</v>
      </c>
      <c r="K61" s="34"/>
      <c r="L61" s="31">
        <v>43326</v>
      </c>
      <c r="M61" s="43">
        <v>191</v>
      </c>
      <c r="N61" s="54" t="s">
        <v>159</v>
      </c>
      <c r="O61" s="5"/>
      <c r="P61" s="5"/>
    </row>
    <row r="62" spans="1:16" x14ac:dyDescent="0.2">
      <c r="A62" s="49">
        <v>230</v>
      </c>
      <c r="B62" s="31">
        <v>43325</v>
      </c>
      <c r="C62" s="32" t="s">
        <v>142</v>
      </c>
      <c r="D62" s="32" t="s">
        <v>95</v>
      </c>
      <c r="E62" s="29" t="s">
        <v>147</v>
      </c>
      <c r="F62" s="32" t="s">
        <v>32</v>
      </c>
      <c r="G62" s="29" t="s">
        <v>33</v>
      </c>
      <c r="H62" s="29"/>
      <c r="I62" s="29"/>
      <c r="J62" s="32"/>
      <c r="K62" s="34"/>
      <c r="L62" s="31"/>
      <c r="M62" s="43"/>
      <c r="N62" s="25"/>
      <c r="O62" s="5"/>
      <c r="P62" s="5"/>
    </row>
    <row r="63" spans="1:16" x14ac:dyDescent="0.2">
      <c r="A63" s="49">
        <v>231</v>
      </c>
      <c r="B63" s="31">
        <v>43325</v>
      </c>
      <c r="C63" s="32" t="s">
        <v>148</v>
      </c>
      <c r="D63" s="32" t="s">
        <v>149</v>
      </c>
      <c r="E63" s="32" t="s">
        <v>150</v>
      </c>
      <c r="F63" s="32" t="s">
        <v>151</v>
      </c>
      <c r="G63" s="29" t="s">
        <v>152</v>
      </c>
      <c r="H63" s="29"/>
      <c r="I63" s="29"/>
      <c r="J63" s="32"/>
      <c r="K63" s="34"/>
      <c r="L63" s="31"/>
      <c r="M63" s="43"/>
      <c r="N63" s="25"/>
      <c r="O63" s="5"/>
      <c r="P63" s="5"/>
    </row>
    <row r="64" spans="1:16" x14ac:dyDescent="0.2">
      <c r="A64" s="49">
        <v>232</v>
      </c>
      <c r="B64" s="31">
        <v>43325</v>
      </c>
      <c r="C64" s="32" t="s">
        <v>148</v>
      </c>
      <c r="D64" s="32" t="s">
        <v>149</v>
      </c>
      <c r="E64" s="32" t="s">
        <v>153</v>
      </c>
      <c r="F64" s="32" t="s">
        <v>151</v>
      </c>
      <c r="G64" s="29" t="s">
        <v>152</v>
      </c>
      <c r="H64" s="29"/>
      <c r="I64" s="29"/>
      <c r="J64" s="32"/>
      <c r="K64" s="34"/>
      <c r="L64" s="31"/>
      <c r="M64" s="43"/>
      <c r="N64" s="25"/>
      <c r="O64" s="5"/>
      <c r="P64" s="5"/>
    </row>
    <row r="65" spans="1:16" x14ac:dyDescent="0.2">
      <c r="A65" s="49">
        <v>233</v>
      </c>
      <c r="B65" s="31">
        <v>43325</v>
      </c>
      <c r="C65" s="32" t="s">
        <v>88</v>
      </c>
      <c r="D65" s="32" t="s">
        <v>89</v>
      </c>
      <c r="E65" s="29" t="s">
        <v>154</v>
      </c>
      <c r="F65" s="32" t="s">
        <v>32</v>
      </c>
      <c r="G65" s="29" t="s">
        <v>33</v>
      </c>
      <c r="H65" s="29"/>
      <c r="I65" s="29"/>
      <c r="J65" s="32"/>
      <c r="K65" s="34"/>
      <c r="L65" s="31"/>
      <c r="M65" s="43"/>
      <c r="N65" s="25"/>
      <c r="O65" s="5"/>
      <c r="P65" s="5"/>
    </row>
    <row r="66" spans="1:16" x14ac:dyDescent="0.2">
      <c r="A66" s="49">
        <v>234</v>
      </c>
      <c r="B66" s="31">
        <v>43325</v>
      </c>
      <c r="C66" s="32" t="s">
        <v>155</v>
      </c>
      <c r="D66" s="32" t="s">
        <v>156</v>
      </c>
      <c r="E66" s="32" t="s">
        <v>157</v>
      </c>
      <c r="F66" s="32" t="s">
        <v>29</v>
      </c>
      <c r="G66" s="29" t="s">
        <v>46</v>
      </c>
      <c r="H66" s="29"/>
      <c r="I66" s="29"/>
      <c r="J66" s="32"/>
      <c r="K66" s="34"/>
      <c r="L66" s="31"/>
      <c r="M66" s="43"/>
      <c r="N66" s="25"/>
      <c r="O66" s="5"/>
      <c r="P66" s="5"/>
    </row>
    <row r="67" spans="1:16" x14ac:dyDescent="0.2">
      <c r="A67" s="49">
        <v>235</v>
      </c>
      <c r="B67" s="31">
        <v>43326</v>
      </c>
      <c r="C67" s="32" t="s">
        <v>160</v>
      </c>
      <c r="D67" s="32"/>
      <c r="E67" s="32" t="s">
        <v>161</v>
      </c>
      <c r="F67" s="32" t="s">
        <v>32</v>
      </c>
      <c r="G67" s="29" t="s">
        <v>33</v>
      </c>
      <c r="H67" s="29"/>
      <c r="I67" s="29"/>
      <c r="J67" s="32"/>
      <c r="K67" s="34"/>
      <c r="L67" s="31"/>
      <c r="M67" s="43"/>
      <c r="N67" s="25"/>
      <c r="O67" s="5"/>
      <c r="P67" s="5"/>
    </row>
    <row r="68" spans="1:16" x14ac:dyDescent="0.2">
      <c r="A68" s="49">
        <v>236</v>
      </c>
      <c r="B68" s="31">
        <v>43326</v>
      </c>
      <c r="C68" s="32" t="s">
        <v>162</v>
      </c>
      <c r="D68" s="32"/>
      <c r="E68" s="32" t="s">
        <v>163</v>
      </c>
      <c r="F68" s="32" t="s">
        <v>29</v>
      </c>
      <c r="G68" s="29" t="s">
        <v>46</v>
      </c>
      <c r="H68" s="29"/>
      <c r="I68" s="29"/>
      <c r="J68" s="32"/>
      <c r="K68" s="34"/>
      <c r="L68" s="31"/>
      <c r="M68" s="43"/>
      <c r="N68" s="25"/>
      <c r="O68" s="5"/>
      <c r="P68" s="5"/>
    </row>
    <row r="69" spans="1:16" x14ac:dyDescent="0.2">
      <c r="A69" s="49">
        <v>237</v>
      </c>
      <c r="B69" s="31">
        <v>43326</v>
      </c>
      <c r="C69" s="32" t="s">
        <v>69</v>
      </c>
      <c r="D69" s="32"/>
      <c r="E69" s="32" t="s">
        <v>131</v>
      </c>
      <c r="F69" s="32" t="s">
        <v>71</v>
      </c>
      <c r="G69" s="29" t="s">
        <v>72</v>
      </c>
      <c r="H69" s="29"/>
      <c r="I69" s="29"/>
      <c r="J69" s="32"/>
      <c r="K69" s="34"/>
      <c r="L69" s="31"/>
      <c r="M69" s="43"/>
      <c r="N69" s="25"/>
      <c r="O69" s="5"/>
      <c r="P69" s="5"/>
    </row>
    <row r="70" spans="1:16" x14ac:dyDescent="0.2">
      <c r="A70" s="49">
        <v>238</v>
      </c>
      <c r="B70" s="31"/>
      <c r="C70" s="32"/>
      <c r="D70" s="32"/>
      <c r="E70" s="29"/>
      <c r="F70" s="32"/>
      <c r="G70" s="29"/>
      <c r="H70" s="29"/>
      <c r="I70" s="29"/>
      <c r="J70" s="32"/>
      <c r="K70" s="34"/>
      <c r="L70" s="31"/>
      <c r="M70" s="43"/>
      <c r="N70" s="25"/>
      <c r="O70" s="5"/>
      <c r="P70" s="5"/>
    </row>
    <row r="71" spans="1:16" x14ac:dyDescent="0.2">
      <c r="A71" s="49">
        <v>239</v>
      </c>
      <c r="B71" s="31">
        <v>43328</v>
      </c>
      <c r="C71" s="32" t="s">
        <v>164</v>
      </c>
      <c r="D71" s="32" t="s">
        <v>165</v>
      </c>
      <c r="E71" s="32" t="s">
        <v>166</v>
      </c>
      <c r="F71" s="32" t="s">
        <v>32</v>
      </c>
      <c r="G71" s="29" t="s">
        <v>33</v>
      </c>
      <c r="H71" s="29" t="s">
        <v>15</v>
      </c>
      <c r="I71" s="29"/>
      <c r="J71" s="32" t="s">
        <v>15</v>
      </c>
      <c r="K71" s="34"/>
      <c r="L71" s="31"/>
      <c r="M71" s="43"/>
      <c r="N71" s="25"/>
      <c r="O71" s="5"/>
      <c r="P71" s="5"/>
    </row>
    <row r="72" spans="1:16" x14ac:dyDescent="0.2">
      <c r="A72" s="47">
        <v>240</v>
      </c>
      <c r="B72" s="31">
        <v>43329</v>
      </c>
      <c r="C72" s="32" t="s">
        <v>167</v>
      </c>
      <c r="D72" s="32" t="s">
        <v>168</v>
      </c>
      <c r="E72" s="29" t="s">
        <v>169</v>
      </c>
      <c r="F72" s="29" t="s">
        <v>32</v>
      </c>
      <c r="G72" s="29" t="s">
        <v>33</v>
      </c>
      <c r="H72" s="29" t="s">
        <v>15</v>
      </c>
      <c r="I72" s="29"/>
      <c r="J72" s="32" t="s">
        <v>15</v>
      </c>
      <c r="K72" s="34"/>
      <c r="L72" s="31"/>
      <c r="M72" s="43"/>
      <c r="N72" s="25"/>
      <c r="O72" s="5"/>
      <c r="P72" s="5"/>
    </row>
    <row r="73" spans="1:16" x14ac:dyDescent="0.2">
      <c r="A73" s="47">
        <v>241</v>
      </c>
      <c r="B73" s="31">
        <v>43333</v>
      </c>
      <c r="C73" s="32" t="s">
        <v>170</v>
      </c>
      <c r="D73" s="32" t="s">
        <v>171</v>
      </c>
      <c r="E73" s="32" t="s">
        <v>172</v>
      </c>
      <c r="F73" s="32" t="s">
        <v>32</v>
      </c>
      <c r="G73" s="29" t="s">
        <v>33</v>
      </c>
      <c r="H73" s="29"/>
      <c r="I73" s="29"/>
      <c r="J73" s="32"/>
      <c r="K73" s="34"/>
      <c r="L73" s="31"/>
      <c r="M73" s="43"/>
      <c r="N73" s="25"/>
      <c r="O73" s="5"/>
      <c r="P73" s="5"/>
    </row>
    <row r="74" spans="1:16" x14ac:dyDescent="0.2">
      <c r="A74" s="47">
        <v>242</v>
      </c>
      <c r="B74" s="31">
        <v>43333</v>
      </c>
      <c r="C74" s="32" t="s">
        <v>75</v>
      </c>
      <c r="D74" s="32"/>
      <c r="E74" s="32" t="s">
        <v>173</v>
      </c>
      <c r="F74" s="32" t="s">
        <v>29</v>
      </c>
      <c r="G74" s="29" t="s">
        <v>46</v>
      </c>
      <c r="H74" s="29"/>
      <c r="I74" s="29"/>
      <c r="J74" s="32"/>
      <c r="K74" s="34"/>
      <c r="L74" s="31"/>
      <c r="M74" s="43"/>
      <c r="N74" s="25"/>
      <c r="O74" s="5"/>
      <c r="P74" s="5"/>
    </row>
    <row r="75" spans="1:16" x14ac:dyDescent="0.2">
      <c r="A75" s="47">
        <v>243</v>
      </c>
      <c r="B75" s="31">
        <v>43333</v>
      </c>
      <c r="C75" s="29" t="s">
        <v>174</v>
      </c>
      <c r="D75" s="29"/>
      <c r="E75" s="32" t="s">
        <v>175</v>
      </c>
      <c r="F75" s="32" t="s">
        <v>32</v>
      </c>
      <c r="G75" s="29" t="s">
        <v>33</v>
      </c>
      <c r="H75" s="29"/>
      <c r="I75" s="29"/>
      <c r="J75" s="32"/>
      <c r="K75" s="34"/>
      <c r="L75" s="31"/>
      <c r="M75" s="43"/>
      <c r="N75" s="25"/>
      <c r="O75" s="5"/>
      <c r="P75" s="5"/>
    </row>
    <row r="76" spans="1:16" x14ac:dyDescent="0.2">
      <c r="A76" s="47">
        <v>244</v>
      </c>
      <c r="B76" s="31">
        <v>43333</v>
      </c>
      <c r="C76" s="32" t="s">
        <v>20</v>
      </c>
      <c r="D76" s="32"/>
      <c r="E76" s="32" t="s">
        <v>173</v>
      </c>
      <c r="F76" s="32" t="s">
        <v>53</v>
      </c>
      <c r="G76" s="29"/>
      <c r="H76" s="29"/>
      <c r="I76" s="29"/>
      <c r="J76" s="32"/>
      <c r="K76" s="34"/>
      <c r="L76" s="31"/>
      <c r="M76" s="43"/>
      <c r="N76" s="25"/>
    </row>
    <row r="77" spans="1:16" x14ac:dyDescent="0.2">
      <c r="A77" s="47">
        <v>245</v>
      </c>
      <c r="B77" s="31">
        <v>43333</v>
      </c>
      <c r="C77" s="32" t="s">
        <v>176</v>
      </c>
      <c r="D77" s="32" t="s">
        <v>177</v>
      </c>
      <c r="E77" s="32"/>
      <c r="F77" s="32" t="s">
        <v>38</v>
      </c>
      <c r="G77" s="29" t="s">
        <v>39</v>
      </c>
      <c r="H77" s="29"/>
      <c r="I77" s="29"/>
      <c r="J77" s="32"/>
      <c r="K77" s="34"/>
      <c r="L77" s="31"/>
      <c r="M77" s="43"/>
      <c r="N77" s="25"/>
    </row>
    <row r="78" spans="1:16" x14ac:dyDescent="0.2">
      <c r="A78" s="47">
        <v>246</v>
      </c>
      <c r="B78" s="31"/>
      <c r="C78" s="32" t="s">
        <v>25</v>
      </c>
      <c r="D78" s="32"/>
      <c r="E78" s="29"/>
      <c r="F78" s="32" t="s">
        <v>29</v>
      </c>
      <c r="G78" s="29" t="s">
        <v>46</v>
      </c>
      <c r="H78" s="29"/>
      <c r="I78" s="29"/>
      <c r="J78" s="32"/>
      <c r="K78" s="34"/>
      <c r="L78" s="31"/>
      <c r="M78" s="43"/>
      <c r="N78" s="25"/>
    </row>
    <row r="79" spans="1:16" x14ac:dyDescent="0.2">
      <c r="A79" s="47">
        <v>247</v>
      </c>
      <c r="B79" s="31"/>
      <c r="C79" s="32" t="s">
        <v>47</v>
      </c>
      <c r="D79" s="32" t="s">
        <v>178</v>
      </c>
      <c r="E79" s="32" t="s">
        <v>179</v>
      </c>
      <c r="F79" s="32" t="s">
        <v>32</v>
      </c>
      <c r="G79" s="29" t="s">
        <v>33</v>
      </c>
      <c r="H79" s="29" t="s">
        <v>15</v>
      </c>
      <c r="I79" s="29"/>
      <c r="J79" s="32" t="s">
        <v>15</v>
      </c>
      <c r="K79" s="34"/>
      <c r="L79" s="31"/>
      <c r="M79" s="43"/>
      <c r="N79" s="25"/>
    </row>
    <row r="80" spans="1:16" x14ac:dyDescent="0.2">
      <c r="A80" s="47">
        <v>248</v>
      </c>
      <c r="B80" s="31">
        <v>43334</v>
      </c>
      <c r="C80" s="50" t="s">
        <v>20</v>
      </c>
      <c r="D80" s="50" t="s">
        <v>51</v>
      </c>
      <c r="E80" s="31" t="s">
        <v>180</v>
      </c>
      <c r="F80" s="32" t="s">
        <v>53</v>
      </c>
      <c r="G80" s="32"/>
      <c r="H80" s="32"/>
      <c r="I80" s="32"/>
      <c r="J80" s="32"/>
      <c r="K80" s="34"/>
      <c r="L80" s="31"/>
      <c r="M80" s="43"/>
      <c r="N80" s="53"/>
    </row>
    <row r="81" spans="1:14" x14ac:dyDescent="0.2">
      <c r="A81" s="47">
        <v>249</v>
      </c>
      <c r="B81" s="31">
        <v>43336</v>
      </c>
      <c r="C81" s="50" t="s">
        <v>181</v>
      </c>
      <c r="D81" s="50" t="s">
        <v>182</v>
      </c>
      <c r="E81" s="31" t="s">
        <v>183</v>
      </c>
      <c r="F81" s="32" t="s">
        <v>38</v>
      </c>
      <c r="G81" s="32" t="s">
        <v>39</v>
      </c>
      <c r="H81" s="32"/>
      <c r="I81" s="32"/>
      <c r="J81" s="32"/>
      <c r="K81" s="34"/>
      <c r="L81" s="31"/>
      <c r="M81" s="43"/>
      <c r="N81" s="53"/>
    </row>
    <row r="82" spans="1:14" x14ac:dyDescent="0.2">
      <c r="A82" s="47">
        <v>250</v>
      </c>
      <c r="B82" s="31">
        <v>43336</v>
      </c>
      <c r="C82" s="50" t="s">
        <v>20</v>
      </c>
      <c r="D82" s="50" t="s">
        <v>51</v>
      </c>
      <c r="E82" s="31" t="s">
        <v>184</v>
      </c>
      <c r="F82" s="32" t="s">
        <v>53</v>
      </c>
      <c r="G82" s="32"/>
      <c r="H82" s="32"/>
      <c r="I82" s="32"/>
      <c r="J82" s="32"/>
      <c r="K82" s="34"/>
      <c r="L82" s="31"/>
      <c r="M82" s="43"/>
      <c r="N82" s="53"/>
    </row>
    <row r="83" spans="1:14" ht="22.5" x14ac:dyDescent="0.2">
      <c r="A83" s="47">
        <v>251</v>
      </c>
      <c r="B83" s="31">
        <v>43336</v>
      </c>
      <c r="C83" s="50" t="s">
        <v>34</v>
      </c>
      <c r="D83" s="50" t="s">
        <v>35</v>
      </c>
      <c r="E83" s="28" t="s">
        <v>185</v>
      </c>
      <c r="F83" s="32" t="s">
        <v>32</v>
      </c>
      <c r="G83" s="32" t="s">
        <v>33</v>
      </c>
      <c r="H83" s="32" t="s">
        <v>15</v>
      </c>
      <c r="I83" s="32"/>
      <c r="J83" s="32" t="s">
        <v>15</v>
      </c>
      <c r="K83" s="34"/>
      <c r="L83" s="31"/>
      <c r="M83" s="43"/>
      <c r="N83" s="53"/>
    </row>
    <row r="84" spans="1:14" x14ac:dyDescent="0.2">
      <c r="A84" s="47">
        <v>252</v>
      </c>
      <c r="B84" s="31">
        <v>43336</v>
      </c>
      <c r="C84" s="55" t="s">
        <v>34</v>
      </c>
      <c r="D84" s="55" t="s">
        <v>35</v>
      </c>
      <c r="E84" s="28" t="s">
        <v>186</v>
      </c>
      <c r="F84" s="32" t="s">
        <v>32</v>
      </c>
      <c r="G84" s="32" t="s">
        <v>33</v>
      </c>
      <c r="H84" s="32" t="s">
        <v>15</v>
      </c>
      <c r="I84" s="32"/>
      <c r="J84" s="32" t="s">
        <v>15</v>
      </c>
      <c r="K84" s="34"/>
      <c r="L84" s="31"/>
      <c r="M84" s="43"/>
      <c r="N84" s="53"/>
    </row>
    <row r="85" spans="1:14" ht="22.5" x14ac:dyDescent="0.2">
      <c r="A85" s="47">
        <v>253</v>
      </c>
      <c r="B85" s="31">
        <v>43336</v>
      </c>
      <c r="C85" s="50" t="s">
        <v>34</v>
      </c>
      <c r="D85" s="50" t="s">
        <v>35</v>
      </c>
      <c r="E85" s="28" t="s">
        <v>187</v>
      </c>
      <c r="F85" s="32" t="s">
        <v>32</v>
      </c>
      <c r="G85" s="32" t="s">
        <v>33</v>
      </c>
      <c r="H85" s="32" t="s">
        <v>15</v>
      </c>
      <c r="I85" s="32"/>
      <c r="J85" s="32" t="s">
        <v>15</v>
      </c>
      <c r="K85" s="34"/>
      <c r="L85" s="31"/>
      <c r="M85" s="43"/>
      <c r="N85" s="53"/>
    </row>
    <row r="86" spans="1:14" x14ac:dyDescent="0.2">
      <c r="A86" s="47">
        <v>254</v>
      </c>
      <c r="B86" s="31">
        <v>43340</v>
      </c>
      <c r="C86" s="50" t="s">
        <v>191</v>
      </c>
      <c r="D86" s="50" t="s">
        <v>192</v>
      </c>
      <c r="E86" s="28" t="s">
        <v>193</v>
      </c>
      <c r="F86" s="32" t="s">
        <v>38</v>
      </c>
      <c r="G86" s="32" t="s">
        <v>39</v>
      </c>
      <c r="H86" s="32" t="s">
        <v>15</v>
      </c>
      <c r="I86" s="32"/>
      <c r="J86" s="32" t="s">
        <v>15</v>
      </c>
      <c r="K86" s="34"/>
      <c r="L86" s="31"/>
      <c r="M86" s="43"/>
      <c r="N86" s="53"/>
    </row>
    <row r="87" spans="1:14" x14ac:dyDescent="0.2">
      <c r="A87" s="47">
        <v>255</v>
      </c>
      <c r="B87" s="31">
        <v>43341</v>
      </c>
      <c r="C87" s="50" t="s">
        <v>84</v>
      </c>
      <c r="D87" s="50" t="s">
        <v>194</v>
      </c>
      <c r="E87" s="31" t="s">
        <v>85</v>
      </c>
      <c r="F87" s="32" t="s">
        <v>38</v>
      </c>
      <c r="G87" s="32" t="s">
        <v>39</v>
      </c>
      <c r="H87" s="32"/>
      <c r="I87" s="32"/>
      <c r="J87" s="32"/>
      <c r="K87" s="34"/>
      <c r="L87" s="31"/>
      <c r="M87" s="43"/>
      <c r="N87" s="53"/>
    </row>
    <row r="88" spans="1:14" x14ac:dyDescent="0.2">
      <c r="A88" s="47">
        <v>256</v>
      </c>
      <c r="B88" s="31">
        <v>43341</v>
      </c>
      <c r="C88" s="50" t="s">
        <v>34</v>
      </c>
      <c r="D88" s="50" t="s">
        <v>35</v>
      </c>
      <c r="E88" s="31" t="s">
        <v>195</v>
      </c>
      <c r="F88" s="32" t="s">
        <v>53</v>
      </c>
      <c r="G88" s="32"/>
      <c r="H88" s="32"/>
      <c r="I88" s="32"/>
      <c r="J88" s="32"/>
      <c r="K88" s="34"/>
      <c r="L88" s="31"/>
      <c r="M88" s="43"/>
      <c r="N88" s="53"/>
    </row>
    <row r="89" spans="1:14" x14ac:dyDescent="0.2">
      <c r="A89" s="47">
        <v>257</v>
      </c>
      <c r="B89" s="31">
        <v>43342</v>
      </c>
      <c r="C89" s="50" t="s">
        <v>188</v>
      </c>
      <c r="D89" s="50" t="s">
        <v>189</v>
      </c>
      <c r="E89" s="28" t="s">
        <v>190</v>
      </c>
      <c r="F89" s="32" t="s">
        <v>29</v>
      </c>
      <c r="G89" s="32" t="s">
        <v>46</v>
      </c>
      <c r="H89" s="32" t="s">
        <v>15</v>
      </c>
      <c r="I89" s="32"/>
      <c r="J89" s="32" t="s">
        <v>15</v>
      </c>
      <c r="K89" s="34"/>
      <c r="L89" s="31"/>
      <c r="M89" s="43"/>
      <c r="N89" s="53"/>
    </row>
    <row r="90" spans="1:14" x14ac:dyDescent="0.2">
      <c r="A90" s="47">
        <v>258</v>
      </c>
      <c r="B90" s="31">
        <v>43346</v>
      </c>
      <c r="C90" s="50" t="s">
        <v>34</v>
      </c>
      <c r="D90" s="50" t="s">
        <v>35</v>
      </c>
      <c r="E90" s="28" t="s">
        <v>196</v>
      </c>
      <c r="F90" s="32" t="s">
        <v>38</v>
      </c>
      <c r="G90" s="32" t="s">
        <v>39</v>
      </c>
      <c r="H90" s="32"/>
      <c r="I90" s="32"/>
      <c r="J90" s="32"/>
      <c r="K90" s="34"/>
      <c r="L90" s="31"/>
      <c r="M90" s="43"/>
      <c r="N90" s="53"/>
    </row>
    <row r="91" spans="1:14" x14ac:dyDescent="0.2">
      <c r="A91" s="47">
        <v>259</v>
      </c>
      <c r="B91" s="31">
        <v>43346</v>
      </c>
      <c r="C91" s="50" t="s">
        <v>197</v>
      </c>
      <c r="D91" s="50"/>
      <c r="E91" s="31" t="s">
        <v>198</v>
      </c>
      <c r="F91" s="32" t="s">
        <v>199</v>
      </c>
      <c r="G91" s="32" t="s">
        <v>33</v>
      </c>
      <c r="H91" s="32" t="s">
        <v>15</v>
      </c>
      <c r="I91" s="32"/>
      <c r="J91" s="32"/>
      <c r="K91" s="34"/>
      <c r="L91" s="31"/>
      <c r="M91" s="43"/>
      <c r="N91" s="53"/>
    </row>
    <row r="92" spans="1:14" x14ac:dyDescent="0.2">
      <c r="A92" s="46">
        <v>260</v>
      </c>
      <c r="B92" s="28">
        <v>43347</v>
      </c>
      <c r="C92" s="55" t="s">
        <v>142</v>
      </c>
      <c r="D92" s="55" t="s">
        <v>200</v>
      </c>
      <c r="E92" s="28" t="s">
        <v>201</v>
      </c>
      <c r="F92" s="29" t="s">
        <v>202</v>
      </c>
      <c r="G92" s="29" t="s">
        <v>33</v>
      </c>
      <c r="H92" s="29"/>
      <c r="I92" s="29"/>
      <c r="J92" s="29"/>
      <c r="K92" s="30"/>
      <c r="L92" s="28"/>
      <c r="M92" s="42"/>
      <c r="N92" s="54"/>
    </row>
    <row r="93" spans="1:14" x14ac:dyDescent="0.2">
      <c r="A93" s="46">
        <v>261</v>
      </c>
      <c r="B93" s="28"/>
      <c r="C93" s="55"/>
      <c r="D93" s="55"/>
      <c r="E93" s="28"/>
      <c r="F93" s="29"/>
      <c r="G93" s="29"/>
      <c r="H93" s="29"/>
      <c r="I93" s="29"/>
      <c r="J93" s="29"/>
      <c r="K93" s="30"/>
      <c r="L93" s="28"/>
      <c r="M93" s="42"/>
      <c r="N93" s="54"/>
    </row>
    <row r="94" spans="1:14" x14ac:dyDescent="0.2">
      <c r="A94" s="46">
        <v>262</v>
      </c>
      <c r="B94" s="28">
        <v>43347</v>
      </c>
      <c r="C94" s="55" t="s">
        <v>203</v>
      </c>
      <c r="D94" s="55" t="s">
        <v>204</v>
      </c>
      <c r="E94" s="28"/>
      <c r="F94" s="29" t="s">
        <v>205</v>
      </c>
      <c r="G94" s="29" t="s">
        <v>206</v>
      </c>
      <c r="H94" s="29"/>
      <c r="I94" s="29"/>
      <c r="J94" s="29"/>
      <c r="K94" s="30"/>
      <c r="L94" s="28"/>
      <c r="M94" s="42"/>
      <c r="N94" s="54"/>
    </row>
    <row r="95" spans="1:14" x14ac:dyDescent="0.2">
      <c r="A95" s="46">
        <v>263</v>
      </c>
      <c r="B95" s="28">
        <v>43347</v>
      </c>
      <c r="C95" s="55" t="s">
        <v>207</v>
      </c>
      <c r="D95" s="55" t="s">
        <v>208</v>
      </c>
      <c r="E95" s="28" t="s">
        <v>209</v>
      </c>
      <c r="F95" s="29" t="s">
        <v>38</v>
      </c>
      <c r="G95" s="29" t="s">
        <v>39</v>
      </c>
      <c r="H95" s="29"/>
      <c r="I95" s="29"/>
      <c r="J95" s="29"/>
      <c r="K95" s="30"/>
      <c r="L95" s="28"/>
      <c r="M95" s="42"/>
      <c r="N95" s="54"/>
    </row>
    <row r="96" spans="1:14" x14ac:dyDescent="0.2">
      <c r="A96" s="46">
        <v>264</v>
      </c>
      <c r="B96" s="28">
        <v>43349</v>
      </c>
      <c r="C96" s="55" t="s">
        <v>210</v>
      </c>
      <c r="D96" s="55" t="s">
        <v>211</v>
      </c>
      <c r="E96" s="28" t="s">
        <v>212</v>
      </c>
      <c r="F96" s="29"/>
      <c r="G96" s="29"/>
      <c r="H96" s="29"/>
      <c r="I96" s="29"/>
      <c r="J96" s="29"/>
      <c r="K96" s="30"/>
      <c r="L96" s="28"/>
      <c r="M96" s="42"/>
      <c r="N96" s="54"/>
    </row>
    <row r="97" spans="1:16" x14ac:dyDescent="0.2">
      <c r="A97" s="46">
        <v>265</v>
      </c>
      <c r="B97" s="28">
        <v>43350</v>
      </c>
      <c r="C97" s="55" t="s">
        <v>20</v>
      </c>
      <c r="D97" s="55"/>
      <c r="E97" s="28"/>
      <c r="F97" s="29" t="s">
        <v>53</v>
      </c>
      <c r="G97" s="29"/>
      <c r="H97" s="29"/>
      <c r="I97" s="29"/>
      <c r="J97" s="29"/>
      <c r="K97" s="30"/>
      <c r="L97" s="28"/>
      <c r="M97" s="42"/>
      <c r="N97" s="54"/>
    </row>
    <row r="98" spans="1:16" x14ac:dyDescent="0.2">
      <c r="A98" s="46">
        <v>266</v>
      </c>
      <c r="B98" s="28">
        <v>43350</v>
      </c>
      <c r="C98" s="55" t="s">
        <v>213</v>
      </c>
      <c r="D98" s="55"/>
      <c r="E98" s="28"/>
      <c r="F98" s="29"/>
      <c r="G98" s="29"/>
      <c r="H98" s="29"/>
      <c r="I98" s="29"/>
      <c r="J98" s="29"/>
      <c r="K98" s="30"/>
      <c r="L98" s="28"/>
      <c r="M98" s="42"/>
      <c r="N98" s="54"/>
    </row>
    <row r="99" spans="1:16" x14ac:dyDescent="0.2">
      <c r="A99" s="46">
        <v>267</v>
      </c>
      <c r="B99" s="28">
        <v>43353</v>
      </c>
      <c r="C99" s="55" t="s">
        <v>214</v>
      </c>
      <c r="D99" s="55" t="s">
        <v>215</v>
      </c>
      <c r="E99" s="28" t="s">
        <v>216</v>
      </c>
      <c r="F99" s="29" t="s">
        <v>53</v>
      </c>
      <c r="G99" s="29"/>
      <c r="H99" s="29"/>
      <c r="I99" s="29"/>
      <c r="J99" s="29"/>
      <c r="K99" s="30"/>
      <c r="L99" s="28"/>
      <c r="M99" s="42"/>
      <c r="N99" s="54"/>
    </row>
    <row r="100" spans="1:16" x14ac:dyDescent="0.2">
      <c r="A100" s="46">
        <v>268</v>
      </c>
      <c r="B100" s="28">
        <v>43353</v>
      </c>
      <c r="C100" s="55" t="s">
        <v>217</v>
      </c>
      <c r="D100" s="55" t="s">
        <v>218</v>
      </c>
      <c r="E100" s="28" t="s">
        <v>219</v>
      </c>
      <c r="F100" s="29" t="s">
        <v>53</v>
      </c>
      <c r="G100" s="29"/>
      <c r="H100" s="29"/>
      <c r="I100" s="29"/>
      <c r="J100" s="29"/>
      <c r="K100" s="30"/>
      <c r="L100" s="28"/>
      <c r="M100" s="42"/>
      <c r="N100" s="54"/>
    </row>
    <row r="101" spans="1:16" x14ac:dyDescent="0.2">
      <c r="A101" s="46">
        <v>269</v>
      </c>
      <c r="B101" s="28">
        <v>43357</v>
      </c>
      <c r="C101" s="55" t="s">
        <v>220</v>
      </c>
      <c r="D101" s="55" t="s">
        <v>221</v>
      </c>
      <c r="E101" s="28" t="s">
        <v>222</v>
      </c>
      <c r="F101" s="29" t="s">
        <v>223</v>
      </c>
      <c r="G101" s="29" t="s">
        <v>224</v>
      </c>
      <c r="H101" s="29"/>
      <c r="I101" s="29"/>
      <c r="J101" s="29"/>
      <c r="K101" s="30"/>
      <c r="L101" s="28"/>
      <c r="M101" s="42"/>
      <c r="N101" s="54"/>
    </row>
    <row r="102" spans="1:16" x14ac:dyDescent="0.2">
      <c r="A102" s="46">
        <v>270</v>
      </c>
      <c r="B102" s="28">
        <v>43360</v>
      </c>
      <c r="C102" s="55" t="s">
        <v>55</v>
      </c>
      <c r="D102" s="55" t="s">
        <v>56</v>
      </c>
      <c r="E102" s="28" t="s">
        <v>225</v>
      </c>
      <c r="F102" s="29" t="s">
        <v>32</v>
      </c>
      <c r="G102" s="29" t="s">
        <v>33</v>
      </c>
      <c r="H102" s="29"/>
      <c r="I102" s="29"/>
      <c r="J102" s="29"/>
      <c r="K102" s="30"/>
      <c r="L102" s="28"/>
      <c r="M102" s="42"/>
      <c r="N102" s="54"/>
    </row>
    <row r="103" spans="1:16" x14ac:dyDescent="0.2">
      <c r="A103" s="46">
        <v>271</v>
      </c>
      <c r="B103" s="28">
        <v>43361</v>
      </c>
      <c r="C103" s="56" t="s">
        <v>55</v>
      </c>
      <c r="D103" s="56" t="s">
        <v>226</v>
      </c>
      <c r="E103" s="44" t="s">
        <v>227</v>
      </c>
      <c r="F103" s="33" t="s">
        <v>202</v>
      </c>
      <c r="G103" s="29" t="s">
        <v>33</v>
      </c>
      <c r="H103" s="29"/>
      <c r="I103" s="29"/>
      <c r="J103" s="29"/>
      <c r="K103" s="30"/>
      <c r="L103" s="28"/>
      <c r="M103" s="42"/>
      <c r="N103" s="54"/>
    </row>
    <row r="104" spans="1:16" x14ac:dyDescent="0.2">
      <c r="A104" s="46">
        <v>272</v>
      </c>
      <c r="B104" s="28">
        <v>43363</v>
      </c>
      <c r="C104" s="55" t="s">
        <v>228</v>
      </c>
      <c r="D104" s="55"/>
      <c r="E104" s="29"/>
      <c r="F104" s="29" t="s">
        <v>29</v>
      </c>
      <c r="G104" s="29" t="s">
        <v>46</v>
      </c>
      <c r="H104" s="29"/>
      <c r="I104" s="29"/>
      <c r="J104" s="29"/>
      <c r="K104" s="30"/>
      <c r="L104" s="28"/>
      <c r="M104" s="42"/>
      <c r="N104" s="54"/>
    </row>
    <row r="105" spans="1:16" x14ac:dyDescent="0.2">
      <c r="A105" s="46">
        <v>273</v>
      </c>
      <c r="B105" s="28">
        <v>43363</v>
      </c>
      <c r="C105" s="55" t="s">
        <v>229</v>
      </c>
      <c r="D105" s="55"/>
      <c r="E105" s="29"/>
      <c r="F105" s="29" t="s">
        <v>151</v>
      </c>
      <c r="G105" s="29" t="s">
        <v>152</v>
      </c>
      <c r="H105" s="29"/>
      <c r="I105" s="29"/>
      <c r="J105" s="29"/>
      <c r="K105" s="30"/>
      <c r="L105" s="28"/>
      <c r="M105" s="42"/>
      <c r="N105" s="54"/>
    </row>
    <row r="106" spans="1:16" x14ac:dyDescent="0.2">
      <c r="A106" s="46">
        <v>274</v>
      </c>
      <c r="B106" s="28">
        <v>43367</v>
      </c>
      <c r="C106" s="55" t="s">
        <v>230</v>
      </c>
      <c r="D106" s="55"/>
      <c r="E106" s="29"/>
      <c r="F106" s="29" t="s">
        <v>231</v>
      </c>
      <c r="G106" s="29" t="s">
        <v>232</v>
      </c>
      <c r="H106" s="29"/>
      <c r="I106" s="29"/>
      <c r="J106" s="29"/>
      <c r="K106" s="30"/>
      <c r="L106" s="28"/>
      <c r="M106" s="42"/>
      <c r="N106" s="54"/>
    </row>
    <row r="107" spans="1:16" x14ac:dyDescent="0.2">
      <c r="A107" s="46">
        <v>275</v>
      </c>
      <c r="B107" s="28">
        <v>43367</v>
      </c>
      <c r="C107" s="55" t="s">
        <v>233</v>
      </c>
      <c r="D107" s="55"/>
      <c r="E107" s="30" t="s">
        <v>234</v>
      </c>
      <c r="F107" s="29" t="s">
        <v>53</v>
      </c>
      <c r="G107" s="29"/>
      <c r="H107" s="29"/>
      <c r="I107" s="29"/>
      <c r="J107" s="29"/>
      <c r="K107" s="30"/>
      <c r="L107" s="28"/>
      <c r="M107" s="42"/>
      <c r="N107" s="54"/>
    </row>
    <row r="108" spans="1:16" x14ac:dyDescent="0.2">
      <c r="A108" s="46">
        <v>276</v>
      </c>
      <c r="B108" s="28">
        <v>43368</v>
      </c>
      <c r="C108" s="55" t="s">
        <v>47</v>
      </c>
      <c r="D108" s="55" t="s">
        <v>235</v>
      </c>
      <c r="E108" s="30" t="s">
        <v>236</v>
      </c>
      <c r="F108" s="29"/>
      <c r="G108" s="29"/>
      <c r="H108" s="29"/>
      <c r="I108" s="29"/>
      <c r="J108" s="29"/>
      <c r="K108" s="30"/>
      <c r="L108" s="28"/>
      <c r="M108" s="42"/>
      <c r="N108" s="54"/>
    </row>
    <row r="109" spans="1:16" x14ac:dyDescent="0.2">
      <c r="A109" s="46">
        <v>277</v>
      </c>
      <c r="B109" s="28">
        <v>43371</v>
      </c>
      <c r="C109" s="55" t="s">
        <v>237</v>
      </c>
      <c r="D109" s="55"/>
      <c r="E109" s="30" t="s">
        <v>238</v>
      </c>
      <c r="F109" s="29" t="s">
        <v>29</v>
      </c>
      <c r="G109" s="29" t="s">
        <v>46</v>
      </c>
      <c r="H109" s="29"/>
      <c r="I109" s="29"/>
      <c r="J109" s="29"/>
      <c r="K109" s="30"/>
      <c r="L109" s="28"/>
      <c r="M109" s="42"/>
      <c r="N109" s="54"/>
    </row>
    <row r="110" spans="1:16" s="13" customFormat="1" x14ac:dyDescent="0.2">
      <c r="A110" s="46">
        <v>278</v>
      </c>
      <c r="B110" s="28">
        <v>43374</v>
      </c>
      <c r="C110" s="55" t="s">
        <v>239</v>
      </c>
      <c r="D110" s="55" t="s">
        <v>240</v>
      </c>
      <c r="E110" s="29" t="s">
        <v>241</v>
      </c>
      <c r="F110" s="29" t="s">
        <v>104</v>
      </c>
      <c r="G110" s="29" t="s">
        <v>33</v>
      </c>
      <c r="H110" s="29"/>
      <c r="I110" s="29"/>
      <c r="J110" s="29"/>
      <c r="K110" s="30"/>
      <c r="L110" s="28"/>
      <c r="M110" s="42"/>
      <c r="N110" s="54"/>
      <c r="O110" s="12"/>
      <c r="P110" s="12"/>
    </row>
    <row r="111" spans="1:16" s="13" customFormat="1" x14ac:dyDescent="0.2">
      <c r="A111" s="46">
        <v>279</v>
      </c>
      <c r="B111" s="28">
        <v>43374</v>
      </c>
      <c r="C111" s="55" t="s">
        <v>20</v>
      </c>
      <c r="D111" s="55" t="s">
        <v>51</v>
      </c>
      <c r="E111" s="29" t="s">
        <v>242</v>
      </c>
      <c r="F111" s="29" t="s">
        <v>53</v>
      </c>
      <c r="G111" s="29"/>
      <c r="H111" s="29"/>
      <c r="I111" s="29"/>
      <c r="J111" s="29"/>
      <c r="K111" s="30"/>
      <c r="L111" s="28"/>
      <c r="M111" s="42"/>
      <c r="N111" s="54"/>
      <c r="O111" s="12"/>
      <c r="P111" s="12"/>
    </row>
    <row r="112" spans="1:16" s="13" customFormat="1" x14ac:dyDescent="0.2">
      <c r="A112" s="46">
        <v>280</v>
      </c>
      <c r="B112" s="28">
        <v>43374</v>
      </c>
      <c r="C112" s="29" t="s">
        <v>243</v>
      </c>
      <c r="D112" s="29" t="s">
        <v>244</v>
      </c>
      <c r="E112" s="29" t="s">
        <v>245</v>
      </c>
      <c r="F112" s="29" t="s">
        <v>32</v>
      </c>
      <c r="G112" s="29" t="s">
        <v>33</v>
      </c>
      <c r="H112" s="29"/>
      <c r="I112" s="29"/>
      <c r="J112" s="29"/>
      <c r="K112" s="30"/>
      <c r="L112" s="28"/>
      <c r="M112" s="42"/>
      <c r="N112" s="54"/>
      <c r="O112" s="12"/>
      <c r="P112" s="12"/>
    </row>
    <row r="113" spans="1:16" s="13" customFormat="1" x14ac:dyDescent="0.2">
      <c r="A113" s="63">
        <v>281</v>
      </c>
      <c r="B113" s="64">
        <v>43374</v>
      </c>
      <c r="C113" s="54" t="s">
        <v>243</v>
      </c>
      <c r="D113" s="54" t="s">
        <v>244</v>
      </c>
      <c r="E113" s="54" t="s">
        <v>245</v>
      </c>
      <c r="F113" s="54" t="s">
        <v>246</v>
      </c>
      <c r="G113" s="24" t="s">
        <v>39</v>
      </c>
      <c r="H113" s="24"/>
      <c r="I113" s="24"/>
      <c r="J113" s="54"/>
      <c r="K113" s="65"/>
      <c r="L113" s="64"/>
      <c r="M113" s="66"/>
      <c r="N113" s="54"/>
      <c r="O113" s="12"/>
      <c r="P113" s="12"/>
    </row>
    <row r="114" spans="1:16" x14ac:dyDescent="0.2">
      <c r="A114" s="63">
        <v>282</v>
      </c>
      <c r="B114" s="64">
        <v>43377</v>
      </c>
      <c r="C114" s="54" t="s">
        <v>20</v>
      </c>
      <c r="D114" s="54" t="s">
        <v>51</v>
      </c>
      <c r="E114" s="54" t="s">
        <v>180</v>
      </c>
      <c r="F114" s="54" t="s">
        <v>53</v>
      </c>
      <c r="G114" s="54"/>
      <c r="H114" s="54"/>
      <c r="I114" s="54"/>
      <c r="J114" s="54"/>
      <c r="K114" s="54"/>
      <c r="L114" s="54"/>
      <c r="M114" s="54"/>
      <c r="N114" s="67"/>
    </row>
    <row r="115" spans="1:16" x14ac:dyDescent="0.2">
      <c r="A115" s="63">
        <v>283</v>
      </c>
      <c r="B115" s="64">
        <v>43377</v>
      </c>
      <c r="C115" s="54" t="s">
        <v>233</v>
      </c>
      <c r="D115" s="54" t="s">
        <v>247</v>
      </c>
      <c r="E115" s="54" t="s">
        <v>248</v>
      </c>
      <c r="F115" s="54"/>
      <c r="G115" s="54"/>
      <c r="H115" s="54"/>
      <c r="I115" s="54"/>
      <c r="J115" s="54"/>
      <c r="K115" s="54"/>
      <c r="L115" s="54"/>
      <c r="M115" s="54"/>
      <c r="N115" s="67"/>
    </row>
    <row r="116" spans="1:16" x14ac:dyDescent="0.2">
      <c r="A116" s="63">
        <v>284</v>
      </c>
      <c r="B116" s="64"/>
      <c r="C116" s="54"/>
      <c r="D116" s="54"/>
      <c r="E116" s="54"/>
      <c r="F116" s="54"/>
      <c r="G116" s="54"/>
      <c r="H116" s="54"/>
      <c r="I116" s="54"/>
      <c r="J116" s="54"/>
      <c r="K116" s="54"/>
      <c r="L116" s="54"/>
      <c r="M116" s="54"/>
      <c r="N116" s="67"/>
    </row>
    <row r="117" spans="1:16" x14ac:dyDescent="0.2">
      <c r="A117" s="63">
        <v>285</v>
      </c>
      <c r="B117" s="64"/>
      <c r="C117" s="54"/>
      <c r="D117" s="54"/>
      <c r="E117" s="54"/>
      <c r="F117" s="54"/>
      <c r="G117" s="54"/>
      <c r="H117" s="54"/>
      <c r="I117" s="54"/>
      <c r="J117" s="54"/>
      <c r="K117" s="54"/>
      <c r="L117" s="54"/>
      <c r="M117" s="54"/>
      <c r="N117" s="67"/>
    </row>
    <row r="118" spans="1:16" x14ac:dyDescent="0.2">
      <c r="A118" s="63">
        <v>286</v>
      </c>
      <c r="B118" s="64">
        <v>43382</v>
      </c>
      <c r="C118" s="54" t="s">
        <v>20</v>
      </c>
      <c r="D118" s="54" t="s">
        <v>249</v>
      </c>
      <c r="E118" s="54" t="s">
        <v>250</v>
      </c>
      <c r="F118" s="54" t="s">
        <v>53</v>
      </c>
      <c r="G118" s="54"/>
      <c r="H118" s="54"/>
      <c r="I118" s="54"/>
      <c r="J118" s="54"/>
      <c r="K118" s="54"/>
      <c r="L118" s="54"/>
      <c r="M118" s="54"/>
      <c r="N118" s="67"/>
    </row>
    <row r="119" spans="1:16" x14ac:dyDescent="0.2">
      <c r="A119" s="63">
        <v>287</v>
      </c>
      <c r="B119" s="64">
        <v>43382</v>
      </c>
      <c r="C119" s="54" t="s">
        <v>20</v>
      </c>
      <c r="D119" s="54" t="s">
        <v>51</v>
      </c>
      <c r="E119" s="54" t="s">
        <v>251</v>
      </c>
      <c r="F119" s="54" t="s">
        <v>53</v>
      </c>
      <c r="G119" s="54"/>
      <c r="H119" s="54"/>
      <c r="I119" s="54"/>
      <c r="J119" s="54"/>
      <c r="K119" s="54"/>
      <c r="L119" s="54"/>
      <c r="M119" s="54"/>
      <c r="N119" s="67"/>
    </row>
    <row r="120" spans="1:16" x14ac:dyDescent="0.2">
      <c r="A120" s="63">
        <v>288</v>
      </c>
      <c r="B120" s="64">
        <v>43382</v>
      </c>
      <c r="C120" s="54" t="s">
        <v>252</v>
      </c>
      <c r="D120" s="54" t="s">
        <v>35</v>
      </c>
      <c r="E120" s="54" t="s">
        <v>253</v>
      </c>
      <c r="F120" s="54" t="s">
        <v>254</v>
      </c>
      <c r="G120" s="54" t="s">
        <v>33</v>
      </c>
      <c r="H120" s="54"/>
      <c r="I120" s="54"/>
      <c r="J120" s="54"/>
      <c r="K120" s="54"/>
      <c r="L120" s="54"/>
      <c r="M120" s="54"/>
      <c r="N120" s="67"/>
    </row>
    <row r="121" spans="1:16" ht="22.5" x14ac:dyDescent="0.2">
      <c r="A121" s="63">
        <v>289</v>
      </c>
      <c r="B121" s="64">
        <v>43382</v>
      </c>
      <c r="C121" s="54" t="s">
        <v>84</v>
      </c>
      <c r="D121" s="54" t="s">
        <v>255</v>
      </c>
      <c r="E121" s="54" t="s">
        <v>256</v>
      </c>
      <c r="F121" s="54" t="s">
        <v>257</v>
      </c>
      <c r="G121" s="54" t="s">
        <v>39</v>
      </c>
      <c r="H121" s="54"/>
      <c r="I121" s="54"/>
      <c r="J121" s="54"/>
      <c r="K121" s="54"/>
      <c r="L121" s="54"/>
      <c r="M121" s="54"/>
      <c r="N121" s="67"/>
    </row>
    <row r="122" spans="1:16" ht="22.5" x14ac:dyDescent="0.2">
      <c r="A122" s="63">
        <v>290</v>
      </c>
      <c r="B122" s="64">
        <v>43382</v>
      </c>
      <c r="C122" s="54" t="s">
        <v>84</v>
      </c>
      <c r="D122" s="54" t="s">
        <v>255</v>
      </c>
      <c r="E122" s="54" t="s">
        <v>256</v>
      </c>
      <c r="F122" s="54" t="s">
        <v>258</v>
      </c>
      <c r="G122" s="54" t="s">
        <v>33</v>
      </c>
      <c r="H122" s="54"/>
      <c r="I122" s="54"/>
      <c r="J122" s="54"/>
      <c r="K122" s="54"/>
      <c r="L122" s="54"/>
      <c r="M122" s="54"/>
      <c r="N122" s="67"/>
    </row>
    <row r="123" spans="1:16" ht="22.5" x14ac:dyDescent="0.2">
      <c r="A123" s="63">
        <v>291</v>
      </c>
      <c r="B123" s="64">
        <v>43382</v>
      </c>
      <c r="C123" s="54" t="s">
        <v>20</v>
      </c>
      <c r="D123" s="54" t="s">
        <v>51</v>
      </c>
      <c r="E123" s="54" t="s">
        <v>259</v>
      </c>
      <c r="F123" s="54" t="s">
        <v>53</v>
      </c>
      <c r="G123" s="54"/>
      <c r="H123" s="54"/>
      <c r="I123" s="54"/>
      <c r="J123" s="54"/>
      <c r="K123" s="54"/>
      <c r="L123" s="54"/>
      <c r="M123" s="54"/>
      <c r="N123" s="67"/>
    </row>
    <row r="124" spans="1:16" x14ac:dyDescent="0.2">
      <c r="A124" s="63">
        <v>292</v>
      </c>
      <c r="B124" s="64">
        <v>43382</v>
      </c>
      <c r="C124" s="54" t="s">
        <v>20</v>
      </c>
      <c r="D124" s="54" t="s">
        <v>51</v>
      </c>
      <c r="E124" s="54" t="s">
        <v>260</v>
      </c>
      <c r="F124" s="54" t="s">
        <v>53</v>
      </c>
      <c r="G124" s="54"/>
      <c r="H124" s="54"/>
      <c r="I124" s="54"/>
      <c r="J124" s="54"/>
      <c r="K124" s="54"/>
      <c r="L124" s="54"/>
      <c r="M124" s="54"/>
      <c r="N124" s="67"/>
    </row>
    <row r="125" spans="1:16" ht="22.5" x14ac:dyDescent="0.2">
      <c r="A125" s="63">
        <v>293</v>
      </c>
      <c r="B125" s="64">
        <v>43382</v>
      </c>
      <c r="C125" s="54" t="s">
        <v>20</v>
      </c>
      <c r="D125" s="54" t="s">
        <v>51</v>
      </c>
      <c r="E125" s="54" t="s">
        <v>261</v>
      </c>
      <c r="F125" s="54" t="s">
        <v>53</v>
      </c>
      <c r="G125" s="54"/>
      <c r="H125" s="54"/>
      <c r="I125" s="54"/>
      <c r="J125" s="54"/>
      <c r="K125" s="54"/>
      <c r="L125" s="54"/>
      <c r="M125" s="54"/>
      <c r="N125" s="67"/>
    </row>
    <row r="126" spans="1:16" x14ac:dyDescent="0.2">
      <c r="A126" s="63">
        <v>294</v>
      </c>
      <c r="B126" s="64">
        <v>43383</v>
      </c>
      <c r="C126" s="54" t="s">
        <v>34</v>
      </c>
      <c r="D126" s="54" t="s">
        <v>262</v>
      </c>
      <c r="E126" s="54" t="s">
        <v>263</v>
      </c>
      <c r="F126" s="54" t="s">
        <v>32</v>
      </c>
      <c r="G126" s="54" t="s">
        <v>33</v>
      </c>
      <c r="H126" s="54"/>
      <c r="I126" s="54"/>
      <c r="J126" s="54"/>
      <c r="K126" s="54"/>
      <c r="L126" s="54"/>
      <c r="M126" s="54"/>
      <c r="N126" s="67"/>
    </row>
    <row r="127" spans="1:16" x14ac:dyDescent="0.2">
      <c r="A127" s="63">
        <v>295</v>
      </c>
      <c r="B127" s="64">
        <v>43383</v>
      </c>
      <c r="C127" s="55" t="s">
        <v>34</v>
      </c>
      <c r="D127" s="55" t="s">
        <v>264</v>
      </c>
      <c r="E127" s="55" t="s">
        <v>265</v>
      </c>
      <c r="F127" s="55" t="s">
        <v>32</v>
      </c>
      <c r="G127" s="55" t="s">
        <v>33</v>
      </c>
      <c r="H127" s="54"/>
      <c r="I127" s="54"/>
      <c r="J127" s="54"/>
      <c r="K127" s="54"/>
      <c r="L127" s="54"/>
      <c r="M127" s="54"/>
      <c r="N127" s="67"/>
    </row>
    <row r="128" spans="1:16" x14ac:dyDescent="0.2">
      <c r="A128" s="63">
        <v>296</v>
      </c>
      <c r="B128" s="64">
        <v>43383</v>
      </c>
      <c r="C128" s="55" t="s">
        <v>34</v>
      </c>
      <c r="D128" s="55" t="s">
        <v>266</v>
      </c>
      <c r="E128" s="55" t="s">
        <v>267</v>
      </c>
      <c r="F128" s="55" t="s">
        <v>32</v>
      </c>
      <c r="G128" s="55" t="s">
        <v>33</v>
      </c>
      <c r="H128" s="54"/>
      <c r="I128" s="54"/>
      <c r="J128" s="54"/>
      <c r="K128" s="54"/>
      <c r="L128" s="54"/>
      <c r="M128" s="54"/>
      <c r="N128" s="67"/>
    </row>
    <row r="129" spans="1:14" x14ac:dyDescent="0.2">
      <c r="A129" s="63">
        <v>297</v>
      </c>
      <c r="B129" s="64">
        <v>43384</v>
      </c>
      <c r="C129" s="55" t="s">
        <v>207</v>
      </c>
      <c r="D129" s="55" t="s">
        <v>268</v>
      </c>
      <c r="E129" s="55" t="s">
        <v>269</v>
      </c>
      <c r="F129" s="55" t="s">
        <v>270</v>
      </c>
      <c r="G129" s="55" t="s">
        <v>271</v>
      </c>
      <c r="H129" s="54"/>
      <c r="I129" s="54"/>
      <c r="J129" s="54"/>
      <c r="K129" s="54"/>
      <c r="L129" s="54"/>
      <c r="M129" s="54"/>
      <c r="N129" s="67"/>
    </row>
    <row r="130" spans="1:14" x14ac:dyDescent="0.2">
      <c r="A130" s="63">
        <v>298</v>
      </c>
      <c r="B130" s="64">
        <v>43384</v>
      </c>
      <c r="C130" s="55" t="s">
        <v>229</v>
      </c>
      <c r="D130" s="55" t="s">
        <v>272</v>
      </c>
      <c r="E130" s="55" t="s">
        <v>273</v>
      </c>
      <c r="F130" s="55" t="s">
        <v>151</v>
      </c>
      <c r="G130" s="55" t="s">
        <v>274</v>
      </c>
      <c r="H130" s="54"/>
      <c r="I130" s="54"/>
      <c r="J130" s="54"/>
      <c r="K130" s="54"/>
      <c r="L130" s="54"/>
      <c r="M130" s="54"/>
      <c r="N130" s="67"/>
    </row>
    <row r="131" spans="1:14" x14ac:dyDescent="0.2">
      <c r="A131" s="63" t="s">
        <v>302</v>
      </c>
      <c r="B131" s="64">
        <v>43384</v>
      </c>
      <c r="C131" s="55" t="s">
        <v>197</v>
      </c>
      <c r="D131" s="55" t="s">
        <v>303</v>
      </c>
      <c r="E131" s="55" t="s">
        <v>198</v>
      </c>
      <c r="F131" s="55" t="s">
        <v>32</v>
      </c>
      <c r="G131" s="55" t="s">
        <v>33</v>
      </c>
      <c r="H131" s="54" t="s">
        <v>15</v>
      </c>
      <c r="I131" s="54"/>
      <c r="J131" s="54" t="s">
        <v>15</v>
      </c>
      <c r="K131" s="54"/>
      <c r="L131" s="69">
        <v>43395</v>
      </c>
      <c r="M131" s="54">
        <v>231</v>
      </c>
      <c r="N131" s="55" t="s">
        <v>304</v>
      </c>
    </row>
    <row r="132" spans="1:14" x14ac:dyDescent="0.2">
      <c r="A132" s="63">
        <v>299</v>
      </c>
      <c r="B132" s="64">
        <v>43389</v>
      </c>
      <c r="C132" s="55" t="s">
        <v>275</v>
      </c>
      <c r="D132" s="55"/>
      <c r="E132" s="55" t="s">
        <v>276</v>
      </c>
      <c r="F132" s="55" t="s">
        <v>71</v>
      </c>
      <c r="G132" s="55" t="s">
        <v>277</v>
      </c>
      <c r="H132" s="54"/>
      <c r="I132" s="54"/>
      <c r="J132" s="54"/>
      <c r="K132" s="54"/>
      <c r="L132" s="54"/>
      <c r="M132" s="54"/>
      <c r="N132" s="67"/>
    </row>
    <row r="133" spans="1:14" x14ac:dyDescent="0.2">
      <c r="A133" s="63">
        <v>300</v>
      </c>
      <c r="B133" s="64">
        <v>43391</v>
      </c>
      <c r="C133" s="55" t="s">
        <v>278</v>
      </c>
      <c r="D133" s="55"/>
      <c r="E133" s="55" t="s">
        <v>279</v>
      </c>
      <c r="F133" s="55" t="s">
        <v>71</v>
      </c>
      <c r="G133" s="55" t="s">
        <v>277</v>
      </c>
      <c r="H133" s="54"/>
      <c r="I133" s="54"/>
      <c r="J133" s="54"/>
      <c r="K133" s="54"/>
      <c r="L133" s="54"/>
      <c r="M133" s="54"/>
      <c r="N133" s="67"/>
    </row>
    <row r="134" spans="1:14" ht="33.75" x14ac:dyDescent="0.2">
      <c r="A134" s="63">
        <v>301</v>
      </c>
      <c r="B134" s="64">
        <v>43391</v>
      </c>
      <c r="C134" s="55" t="s">
        <v>55</v>
      </c>
      <c r="D134" s="55" t="s">
        <v>280</v>
      </c>
      <c r="E134" s="55" t="s">
        <v>281</v>
      </c>
      <c r="F134" s="55" t="s">
        <v>32</v>
      </c>
      <c r="G134" s="55" t="s">
        <v>33</v>
      </c>
      <c r="H134" s="54" t="s">
        <v>15</v>
      </c>
      <c r="I134" s="54"/>
      <c r="J134" s="54" t="s">
        <v>15</v>
      </c>
      <c r="K134" s="54"/>
      <c r="L134" s="69">
        <v>43398</v>
      </c>
      <c r="M134" s="54">
        <v>236</v>
      </c>
      <c r="N134" s="55" t="s">
        <v>305</v>
      </c>
    </row>
    <row r="135" spans="1:14" x14ac:dyDescent="0.2">
      <c r="A135" s="63">
        <v>302</v>
      </c>
      <c r="B135" s="64">
        <v>43392</v>
      </c>
      <c r="C135" s="68" t="s">
        <v>282</v>
      </c>
      <c r="D135" s="68" t="s">
        <v>283</v>
      </c>
      <c r="E135" s="68" t="s">
        <v>284</v>
      </c>
      <c r="F135" s="68" t="s">
        <v>86</v>
      </c>
      <c r="G135" s="55" t="s">
        <v>285</v>
      </c>
      <c r="H135" s="54"/>
      <c r="I135" s="54"/>
      <c r="J135" s="54"/>
      <c r="K135" s="54"/>
      <c r="L135" s="54"/>
      <c r="M135" s="54"/>
      <c r="N135" s="59"/>
    </row>
    <row r="136" spans="1:14" x14ac:dyDescent="0.2">
      <c r="A136" s="63">
        <v>303</v>
      </c>
      <c r="B136" s="64">
        <v>43392</v>
      </c>
      <c r="C136" s="68" t="s">
        <v>20</v>
      </c>
      <c r="D136" s="68"/>
      <c r="E136" s="68"/>
      <c r="F136" s="68" t="s">
        <v>53</v>
      </c>
      <c r="G136" s="68"/>
      <c r="H136" s="54"/>
      <c r="I136" s="54"/>
      <c r="J136" s="54"/>
      <c r="K136" s="54"/>
      <c r="L136" s="54"/>
      <c r="M136" s="54"/>
      <c r="N136" s="59"/>
    </row>
    <row r="137" spans="1:14" x14ac:dyDescent="0.2">
      <c r="A137" s="63">
        <v>304</v>
      </c>
      <c r="B137" s="64">
        <v>43392</v>
      </c>
      <c r="C137" s="68" t="s">
        <v>20</v>
      </c>
      <c r="D137" s="68"/>
      <c r="E137" s="68" t="s">
        <v>286</v>
      </c>
      <c r="F137" s="68" t="s">
        <v>287</v>
      </c>
      <c r="G137" s="68"/>
      <c r="H137" s="54"/>
      <c r="I137" s="54"/>
      <c r="J137" s="54"/>
      <c r="K137" s="54"/>
      <c r="L137" s="54"/>
      <c r="M137" s="54"/>
      <c r="N137" s="59"/>
    </row>
    <row r="138" spans="1:14" x14ac:dyDescent="0.2">
      <c r="A138" s="63">
        <v>305</v>
      </c>
      <c r="B138" s="64">
        <v>43395</v>
      </c>
      <c r="C138" s="68" t="s">
        <v>18</v>
      </c>
      <c r="D138" s="68"/>
      <c r="E138" s="68" t="s">
        <v>288</v>
      </c>
      <c r="F138" s="68" t="s">
        <v>246</v>
      </c>
      <c r="G138" s="68" t="s">
        <v>39</v>
      </c>
      <c r="H138" s="54"/>
      <c r="I138" s="54"/>
      <c r="J138" s="54"/>
      <c r="K138" s="54"/>
      <c r="L138" s="54"/>
      <c r="M138" s="54"/>
      <c r="N138" s="59"/>
    </row>
    <row r="139" spans="1:14" x14ac:dyDescent="0.2">
      <c r="A139" s="63">
        <v>306</v>
      </c>
      <c r="B139" s="64">
        <v>43396</v>
      </c>
      <c r="C139" s="68" t="s">
        <v>18</v>
      </c>
      <c r="D139" s="68" t="s">
        <v>289</v>
      </c>
      <c r="E139" s="68" t="s">
        <v>290</v>
      </c>
      <c r="F139" s="68" t="s">
        <v>270</v>
      </c>
      <c r="G139" s="68" t="s">
        <v>271</v>
      </c>
      <c r="H139" s="54"/>
      <c r="I139" s="54"/>
      <c r="J139" s="54"/>
      <c r="K139" s="54"/>
      <c r="L139" s="54"/>
      <c r="M139" s="54"/>
      <c r="N139" s="59"/>
    </row>
    <row r="140" spans="1:14" ht="22.5" x14ac:dyDescent="0.2">
      <c r="A140" s="63">
        <v>307</v>
      </c>
      <c r="B140" s="64">
        <v>43397</v>
      </c>
      <c r="C140" s="68" t="s">
        <v>25</v>
      </c>
      <c r="D140" s="68" t="s">
        <v>291</v>
      </c>
      <c r="E140" s="68" t="s">
        <v>292</v>
      </c>
      <c r="F140" s="68" t="s">
        <v>293</v>
      </c>
      <c r="G140" s="68" t="s">
        <v>294</v>
      </c>
      <c r="H140" s="54"/>
      <c r="I140" s="54"/>
      <c r="J140" s="54"/>
      <c r="K140" s="54"/>
      <c r="L140" s="54"/>
      <c r="M140" s="54"/>
      <c r="N140" s="59"/>
    </row>
    <row r="141" spans="1:14" x14ac:dyDescent="0.2">
      <c r="A141" s="63">
        <v>308</v>
      </c>
      <c r="B141" s="64">
        <v>43397</v>
      </c>
      <c r="C141" s="68" t="s">
        <v>295</v>
      </c>
      <c r="D141" s="68"/>
      <c r="E141" s="68" t="s">
        <v>296</v>
      </c>
      <c r="F141" s="68" t="s">
        <v>32</v>
      </c>
      <c r="G141" s="68" t="s">
        <v>33</v>
      </c>
      <c r="H141" s="54"/>
      <c r="I141" s="54"/>
      <c r="J141" s="54"/>
      <c r="K141" s="54"/>
      <c r="L141" s="54"/>
      <c r="M141" s="54"/>
      <c r="N141" s="59"/>
    </row>
    <row r="142" spans="1:14" ht="22.5" x14ac:dyDescent="0.2">
      <c r="A142" s="63">
        <v>309</v>
      </c>
      <c r="B142" s="64">
        <v>43399</v>
      </c>
      <c r="C142" s="68" t="s">
        <v>25</v>
      </c>
      <c r="D142" s="68" t="s">
        <v>291</v>
      </c>
      <c r="E142" s="68" t="s">
        <v>297</v>
      </c>
      <c r="F142" s="68" t="s">
        <v>298</v>
      </c>
      <c r="G142" s="68" t="s">
        <v>46</v>
      </c>
      <c r="H142" s="54"/>
      <c r="I142" s="54"/>
      <c r="J142" s="54"/>
      <c r="K142" s="54"/>
      <c r="L142" s="54"/>
      <c r="M142" s="54"/>
      <c r="N142" s="59"/>
    </row>
    <row r="143" spans="1:14" ht="22.5" x14ac:dyDescent="0.2">
      <c r="A143" s="63">
        <v>310</v>
      </c>
      <c r="B143" s="64">
        <v>43399</v>
      </c>
      <c r="C143" s="68" t="s">
        <v>25</v>
      </c>
      <c r="D143" s="68" t="s">
        <v>291</v>
      </c>
      <c r="E143" s="68" t="s">
        <v>299</v>
      </c>
      <c r="F143" s="68" t="s">
        <v>298</v>
      </c>
      <c r="G143" s="68" t="s">
        <v>46</v>
      </c>
      <c r="H143" s="54"/>
      <c r="I143" s="54"/>
      <c r="J143" s="54"/>
      <c r="K143" s="54"/>
      <c r="L143" s="54"/>
      <c r="M143" s="54"/>
      <c r="N143" s="59"/>
    </row>
    <row r="144" spans="1:14" ht="22.5" x14ac:dyDescent="0.2">
      <c r="A144" s="63">
        <v>311</v>
      </c>
      <c r="B144" s="64" t="s">
        <v>300</v>
      </c>
      <c r="C144" s="68" t="s">
        <v>25</v>
      </c>
      <c r="D144" s="68" t="s">
        <v>291</v>
      </c>
      <c r="E144" s="68" t="s">
        <v>301</v>
      </c>
      <c r="F144" s="68" t="s">
        <v>298</v>
      </c>
      <c r="G144" s="68" t="s">
        <v>277</v>
      </c>
      <c r="H144" s="54"/>
      <c r="I144" s="54"/>
      <c r="J144" s="54"/>
      <c r="K144" s="54"/>
      <c r="L144" s="54"/>
      <c r="M144" s="54"/>
      <c r="N144" s="59"/>
    </row>
    <row r="145" spans="1:14" x14ac:dyDescent="0.2">
      <c r="A145" s="63">
        <v>312</v>
      </c>
      <c r="B145" s="64" t="s">
        <v>306</v>
      </c>
      <c r="C145" s="68" t="s">
        <v>307</v>
      </c>
      <c r="D145" s="68" t="s">
        <v>308</v>
      </c>
      <c r="E145" s="68" t="s">
        <v>309</v>
      </c>
      <c r="F145" s="68" t="s">
        <v>246</v>
      </c>
      <c r="G145" s="68" t="s">
        <v>39</v>
      </c>
      <c r="H145" s="54"/>
      <c r="I145" s="54"/>
      <c r="J145" s="54"/>
      <c r="K145" s="54"/>
      <c r="L145" s="54"/>
      <c r="M145" s="54"/>
      <c r="N145" s="59"/>
    </row>
    <row r="146" spans="1:14" x14ac:dyDescent="0.2">
      <c r="A146" s="63">
        <v>313</v>
      </c>
      <c r="B146" s="64">
        <v>43402</v>
      </c>
      <c r="C146" s="68" t="s">
        <v>148</v>
      </c>
      <c r="D146" s="68"/>
      <c r="E146" s="68" t="s">
        <v>310</v>
      </c>
      <c r="F146" s="68" t="s">
        <v>151</v>
      </c>
      <c r="G146" s="68" t="s">
        <v>311</v>
      </c>
      <c r="H146" s="54"/>
      <c r="I146" s="54"/>
      <c r="J146" s="54"/>
      <c r="K146" s="54"/>
      <c r="L146" s="54"/>
      <c r="M146" s="54"/>
      <c r="N146" s="59"/>
    </row>
    <row r="147" spans="1:14" x14ac:dyDescent="0.2">
      <c r="A147" s="63">
        <v>314</v>
      </c>
      <c r="B147" s="64">
        <v>43403</v>
      </c>
      <c r="C147" s="68" t="s">
        <v>312</v>
      </c>
      <c r="D147" s="68"/>
      <c r="E147" s="68" t="s">
        <v>313</v>
      </c>
      <c r="F147" s="68" t="s">
        <v>314</v>
      </c>
      <c r="G147" s="68" t="s">
        <v>46</v>
      </c>
      <c r="H147" s="54"/>
      <c r="I147" s="54"/>
      <c r="J147" s="54"/>
      <c r="K147" s="54"/>
      <c r="L147" s="54"/>
      <c r="M147" s="54"/>
      <c r="N147" s="59"/>
    </row>
    <row r="148" spans="1:14" ht="45" x14ac:dyDescent="0.2">
      <c r="A148" s="63">
        <v>315</v>
      </c>
      <c r="B148" s="64">
        <v>43403</v>
      </c>
      <c r="C148" s="68" t="s">
        <v>315</v>
      </c>
      <c r="D148" s="68" t="s">
        <v>316</v>
      </c>
      <c r="E148" s="68" t="s">
        <v>317</v>
      </c>
      <c r="F148" s="68" t="s">
        <v>246</v>
      </c>
      <c r="G148" s="68" t="s">
        <v>39</v>
      </c>
      <c r="H148" s="54" t="s">
        <v>15</v>
      </c>
      <c r="I148" s="54"/>
      <c r="J148" s="54" t="s">
        <v>15</v>
      </c>
      <c r="K148" s="54"/>
      <c r="L148" s="69">
        <v>43402</v>
      </c>
      <c r="M148" s="54">
        <v>238</v>
      </c>
      <c r="N148" s="68" t="s">
        <v>318</v>
      </c>
    </row>
    <row r="149" spans="1:14" ht="78.75" x14ac:dyDescent="0.2">
      <c r="A149" s="63">
        <v>316</v>
      </c>
      <c r="B149" s="64">
        <v>43403</v>
      </c>
      <c r="C149" s="68" t="s">
        <v>319</v>
      </c>
      <c r="D149" s="68" t="s">
        <v>280</v>
      </c>
      <c r="E149" s="68" t="s">
        <v>320</v>
      </c>
      <c r="F149" s="68" t="s">
        <v>32</v>
      </c>
      <c r="G149" s="68" t="s">
        <v>33</v>
      </c>
      <c r="H149" s="54" t="s">
        <v>15</v>
      </c>
      <c r="I149" s="54"/>
      <c r="J149" s="54" t="s">
        <v>15</v>
      </c>
      <c r="K149" s="54"/>
      <c r="L149" s="69">
        <v>43410</v>
      </c>
      <c r="M149" s="54">
        <v>244</v>
      </c>
      <c r="N149" s="68" t="s">
        <v>330</v>
      </c>
    </row>
    <row r="150" spans="1:14" x14ac:dyDescent="0.2">
      <c r="A150" s="63">
        <v>317</v>
      </c>
      <c r="B150" s="64">
        <v>43405</v>
      </c>
      <c r="C150" s="68" t="s">
        <v>47</v>
      </c>
      <c r="D150" s="68" t="s">
        <v>321</v>
      </c>
      <c r="E150" s="68" t="s">
        <v>322</v>
      </c>
      <c r="F150" s="68" t="s">
        <v>32</v>
      </c>
      <c r="G150" s="68" t="s">
        <v>33</v>
      </c>
      <c r="H150" s="54"/>
      <c r="I150" s="54"/>
      <c r="J150" s="54"/>
      <c r="K150" s="54"/>
      <c r="L150" s="54"/>
      <c r="M150" s="54"/>
      <c r="N150" s="59"/>
    </row>
    <row r="151" spans="1:14" x14ac:dyDescent="0.2">
      <c r="A151" s="63">
        <v>318</v>
      </c>
      <c r="B151" s="64">
        <v>43405</v>
      </c>
      <c r="C151" s="68" t="s">
        <v>18</v>
      </c>
      <c r="D151" s="68" t="s">
        <v>323</v>
      </c>
      <c r="E151" s="68" t="s">
        <v>324</v>
      </c>
      <c r="F151" s="68"/>
      <c r="G151" s="68"/>
      <c r="H151" s="54"/>
      <c r="I151" s="54"/>
      <c r="J151" s="54"/>
      <c r="K151" s="54"/>
      <c r="L151" s="54"/>
      <c r="M151" s="54"/>
      <c r="N151" s="59"/>
    </row>
    <row r="152" spans="1:14" x14ac:dyDescent="0.2">
      <c r="A152" s="63">
        <v>319</v>
      </c>
      <c r="B152" s="64">
        <v>43406</v>
      </c>
      <c r="C152" s="68" t="s">
        <v>325</v>
      </c>
      <c r="D152" s="68" t="s">
        <v>326</v>
      </c>
      <c r="E152" s="68" t="s">
        <v>198</v>
      </c>
      <c r="F152" s="68" t="s">
        <v>32</v>
      </c>
      <c r="G152" s="68" t="s">
        <v>33</v>
      </c>
      <c r="H152" s="54"/>
      <c r="I152" s="54"/>
      <c r="J152" s="54"/>
      <c r="K152" s="54"/>
      <c r="L152" s="54"/>
      <c r="M152" s="54"/>
      <c r="N152" s="59"/>
    </row>
    <row r="153" spans="1:14" x14ac:dyDescent="0.2">
      <c r="A153" s="63">
        <v>320</v>
      </c>
      <c r="B153" s="64">
        <v>43406</v>
      </c>
      <c r="C153" s="68" t="s">
        <v>327</v>
      </c>
      <c r="D153" s="68"/>
      <c r="E153" s="68" t="s">
        <v>328</v>
      </c>
      <c r="F153" s="68" t="s">
        <v>29</v>
      </c>
      <c r="G153" s="68" t="s">
        <v>277</v>
      </c>
      <c r="H153" s="54"/>
      <c r="I153" s="54"/>
      <c r="J153" s="54"/>
      <c r="K153" s="54"/>
      <c r="L153" s="54"/>
      <c r="M153" s="54"/>
      <c r="N153" s="59"/>
    </row>
    <row r="154" spans="1:14" ht="56.25" x14ac:dyDescent="0.2">
      <c r="A154" s="63">
        <v>321</v>
      </c>
      <c r="B154" s="64">
        <v>43406</v>
      </c>
      <c r="C154" s="68" t="s">
        <v>295</v>
      </c>
      <c r="D154" s="68" t="s">
        <v>280</v>
      </c>
      <c r="E154" s="68" t="s">
        <v>329</v>
      </c>
      <c r="F154" s="68" t="s">
        <v>32</v>
      </c>
      <c r="G154" s="68" t="s">
        <v>33</v>
      </c>
      <c r="H154" s="54" t="s">
        <v>15</v>
      </c>
      <c r="I154" s="54"/>
      <c r="J154" s="54" t="s">
        <v>15</v>
      </c>
      <c r="K154" s="54"/>
      <c r="L154" s="69">
        <v>43410</v>
      </c>
      <c r="M154" s="54">
        <v>245</v>
      </c>
      <c r="N154" s="68" t="s">
        <v>331</v>
      </c>
    </row>
    <row r="155" spans="1:14" x14ac:dyDescent="0.2">
      <c r="A155" s="63">
        <v>322</v>
      </c>
      <c r="B155" s="64">
        <v>43410</v>
      </c>
      <c r="C155" s="68" t="s">
        <v>148</v>
      </c>
      <c r="D155" s="68"/>
      <c r="E155" s="68" t="s">
        <v>332</v>
      </c>
      <c r="F155" s="68" t="s">
        <v>151</v>
      </c>
      <c r="G155" s="68"/>
      <c r="H155" s="54"/>
      <c r="I155" s="54"/>
      <c r="J155" s="54"/>
      <c r="K155" s="54"/>
      <c r="L155" s="54"/>
      <c r="M155" s="54"/>
      <c r="N155" s="59"/>
    </row>
    <row r="156" spans="1:14" x14ac:dyDescent="0.2">
      <c r="A156" s="63">
        <v>323</v>
      </c>
      <c r="B156" s="64">
        <v>43410</v>
      </c>
      <c r="C156" s="68" t="s">
        <v>148</v>
      </c>
      <c r="D156" s="68"/>
      <c r="E156" s="68" t="s">
        <v>333</v>
      </c>
      <c r="F156" s="68" t="s">
        <v>151</v>
      </c>
      <c r="G156" s="68"/>
      <c r="H156" s="54"/>
      <c r="I156" s="54"/>
      <c r="J156" s="54"/>
      <c r="K156" s="54"/>
      <c r="L156" s="54"/>
      <c r="M156" s="54"/>
      <c r="N156" s="59"/>
    </row>
    <row r="157" spans="1:14" x14ac:dyDescent="0.2">
      <c r="A157" s="63">
        <v>324</v>
      </c>
      <c r="B157" s="64">
        <v>43412</v>
      </c>
      <c r="C157" s="68" t="s">
        <v>335</v>
      </c>
      <c r="D157" s="68" t="s">
        <v>29</v>
      </c>
      <c r="E157" s="68" t="s">
        <v>336</v>
      </c>
      <c r="F157" s="68" t="s">
        <v>270</v>
      </c>
      <c r="G157" s="68" t="s">
        <v>271</v>
      </c>
      <c r="H157" s="54"/>
      <c r="I157" s="54"/>
      <c r="J157" s="54"/>
      <c r="K157" s="54"/>
      <c r="L157" s="54"/>
      <c r="M157" s="54"/>
      <c r="N157" s="67"/>
    </row>
    <row r="158" spans="1:14" x14ac:dyDescent="0.2">
      <c r="A158" s="63">
        <v>325</v>
      </c>
      <c r="B158" s="64">
        <v>43413</v>
      </c>
      <c r="C158" s="68" t="s">
        <v>25</v>
      </c>
      <c r="D158" s="68" t="s">
        <v>337</v>
      </c>
      <c r="E158" s="68" t="s">
        <v>338</v>
      </c>
      <c r="F158" s="68" t="s">
        <v>29</v>
      </c>
      <c r="G158" s="68" t="s">
        <v>46</v>
      </c>
      <c r="H158" s="54"/>
      <c r="I158" s="54"/>
      <c r="J158" s="54"/>
      <c r="K158" s="54"/>
      <c r="L158" s="54"/>
      <c r="M158" s="54"/>
      <c r="N158" s="67"/>
    </row>
    <row r="159" spans="1:14" x14ac:dyDescent="0.2">
      <c r="A159" s="63">
        <v>326</v>
      </c>
      <c r="B159" s="64">
        <v>43413</v>
      </c>
      <c r="C159" s="68" t="s">
        <v>20</v>
      </c>
      <c r="D159" s="68" t="s">
        <v>339</v>
      </c>
      <c r="E159" s="68" t="s">
        <v>340</v>
      </c>
      <c r="F159" s="68" t="s">
        <v>341</v>
      </c>
      <c r="G159" s="68"/>
      <c r="H159" s="54"/>
      <c r="I159" s="54"/>
      <c r="J159" s="54"/>
      <c r="K159" s="54"/>
      <c r="L159" s="54"/>
      <c r="M159" s="54"/>
      <c r="N159" s="67"/>
    </row>
    <row r="160" spans="1:14" x14ac:dyDescent="0.2">
      <c r="A160" s="63">
        <v>327</v>
      </c>
      <c r="B160" s="64">
        <v>43413</v>
      </c>
      <c r="C160" s="68" t="s">
        <v>20</v>
      </c>
      <c r="D160" s="68" t="s">
        <v>339</v>
      </c>
      <c r="E160" s="68" t="s">
        <v>340</v>
      </c>
      <c r="F160" s="68" t="s">
        <v>341</v>
      </c>
      <c r="G160" s="68"/>
      <c r="H160" s="54"/>
      <c r="I160" s="54"/>
      <c r="J160" s="54"/>
      <c r="K160" s="54"/>
      <c r="L160" s="54"/>
      <c r="M160" s="54"/>
      <c r="N160" s="67"/>
    </row>
    <row r="161" spans="1:14" x14ac:dyDescent="0.2">
      <c r="A161" s="63">
        <v>328</v>
      </c>
      <c r="B161" s="64">
        <v>43417</v>
      </c>
      <c r="C161" s="68" t="s">
        <v>207</v>
      </c>
      <c r="D161" s="68" t="s">
        <v>342</v>
      </c>
      <c r="E161" s="68" t="s">
        <v>343</v>
      </c>
      <c r="F161" s="68" t="s">
        <v>344</v>
      </c>
      <c r="G161" s="68" t="s">
        <v>345</v>
      </c>
      <c r="H161" s="54"/>
      <c r="I161" s="54"/>
      <c r="J161" s="54"/>
      <c r="K161" s="54"/>
      <c r="L161" s="54"/>
      <c r="M161" s="54"/>
      <c r="N161" s="67"/>
    </row>
    <row r="162" spans="1:14" x14ac:dyDescent="0.2">
      <c r="A162" s="63">
        <v>329</v>
      </c>
      <c r="B162" s="64">
        <v>43417</v>
      </c>
      <c r="C162" s="68" t="s">
        <v>207</v>
      </c>
      <c r="D162" s="68" t="s">
        <v>342</v>
      </c>
      <c r="E162" s="68" t="s">
        <v>343</v>
      </c>
      <c r="F162" s="68" t="s">
        <v>344</v>
      </c>
      <c r="G162" s="68" t="s">
        <v>345</v>
      </c>
      <c r="H162" s="54"/>
      <c r="I162" s="54"/>
      <c r="J162" s="54"/>
      <c r="K162" s="54"/>
      <c r="L162" s="54"/>
      <c r="M162" s="54"/>
      <c r="N162" s="67"/>
    </row>
    <row r="163" spans="1:14" x14ac:dyDescent="0.2">
      <c r="A163" s="63">
        <v>330</v>
      </c>
      <c r="B163" s="64">
        <v>43420</v>
      </c>
      <c r="C163" s="68" t="s">
        <v>20</v>
      </c>
      <c r="D163" s="68" t="s">
        <v>51</v>
      </c>
      <c r="E163" s="68" t="s">
        <v>346</v>
      </c>
      <c r="F163" s="68" t="s">
        <v>341</v>
      </c>
      <c r="G163" s="68"/>
      <c r="H163" s="54"/>
      <c r="I163" s="54"/>
      <c r="J163" s="54"/>
      <c r="K163" s="54"/>
      <c r="L163" s="54"/>
      <c r="M163" s="54"/>
      <c r="N163" s="67"/>
    </row>
    <row r="164" spans="1:14" x14ac:dyDescent="0.2">
      <c r="A164" s="63">
        <v>331</v>
      </c>
      <c r="B164" s="64">
        <v>43420</v>
      </c>
      <c r="C164" s="68" t="s">
        <v>397</v>
      </c>
      <c r="D164" s="68" t="s">
        <v>51</v>
      </c>
      <c r="E164" s="68" t="s">
        <v>347</v>
      </c>
      <c r="F164" s="68" t="s">
        <v>53</v>
      </c>
      <c r="G164" s="68"/>
      <c r="H164" s="54"/>
      <c r="I164" s="54"/>
      <c r="J164" s="54"/>
      <c r="K164" s="54"/>
      <c r="L164" s="54"/>
      <c r="M164" s="54"/>
      <c r="N164" s="67"/>
    </row>
    <row r="165" spans="1:14" ht="22.5" x14ac:dyDescent="0.2">
      <c r="A165" s="63">
        <v>332</v>
      </c>
      <c r="B165" s="64">
        <v>43420</v>
      </c>
      <c r="C165" s="68" t="s">
        <v>348</v>
      </c>
      <c r="D165" s="68" t="s">
        <v>349</v>
      </c>
      <c r="E165" s="68" t="s">
        <v>350</v>
      </c>
      <c r="F165" s="68" t="s">
        <v>32</v>
      </c>
      <c r="G165" s="68" t="s">
        <v>33</v>
      </c>
      <c r="H165" s="54" t="s">
        <v>15</v>
      </c>
      <c r="I165" s="54"/>
      <c r="J165" s="54" t="s">
        <v>15</v>
      </c>
      <c r="K165" s="54"/>
      <c r="L165" s="69">
        <v>43412</v>
      </c>
      <c r="M165" s="54">
        <v>248</v>
      </c>
      <c r="N165" s="54" t="s">
        <v>351</v>
      </c>
    </row>
    <row r="166" spans="1:14" x14ac:dyDescent="0.2">
      <c r="A166" s="63">
        <v>333</v>
      </c>
      <c r="B166" s="64">
        <v>43420</v>
      </c>
      <c r="C166" s="68" t="s">
        <v>69</v>
      </c>
      <c r="D166" s="68"/>
      <c r="E166" s="68" t="s">
        <v>352</v>
      </c>
      <c r="F166" s="68" t="s">
        <v>314</v>
      </c>
      <c r="G166" s="68" t="s">
        <v>353</v>
      </c>
      <c r="H166" s="54"/>
      <c r="I166" s="54"/>
      <c r="J166" s="54"/>
      <c r="K166" s="54"/>
      <c r="L166" s="54"/>
      <c r="M166" s="54"/>
      <c r="N166" s="67"/>
    </row>
    <row r="167" spans="1:14" x14ac:dyDescent="0.2">
      <c r="A167" s="63">
        <v>334</v>
      </c>
      <c r="B167" s="64">
        <v>43423</v>
      </c>
      <c r="C167" s="68" t="s">
        <v>75</v>
      </c>
      <c r="D167" s="68"/>
      <c r="E167" s="68" t="s">
        <v>354</v>
      </c>
      <c r="F167" s="68" t="s">
        <v>314</v>
      </c>
      <c r="G167" s="68" t="s">
        <v>355</v>
      </c>
      <c r="H167" s="54"/>
      <c r="I167" s="54"/>
      <c r="J167" s="54"/>
      <c r="K167" s="54"/>
      <c r="L167" s="54"/>
      <c r="M167" s="54"/>
      <c r="N167" s="67"/>
    </row>
    <row r="168" spans="1:14" x14ac:dyDescent="0.2">
      <c r="A168" s="63">
        <v>335</v>
      </c>
      <c r="B168" s="64">
        <v>43423</v>
      </c>
      <c r="C168" s="68" t="s">
        <v>356</v>
      </c>
      <c r="D168" s="68" t="s">
        <v>357</v>
      </c>
      <c r="E168" s="68" t="s">
        <v>358</v>
      </c>
      <c r="F168" s="68" t="s">
        <v>270</v>
      </c>
      <c r="G168" s="68" t="s">
        <v>271</v>
      </c>
      <c r="H168" s="54" t="s">
        <v>15</v>
      </c>
      <c r="I168" s="54"/>
      <c r="J168" s="54" t="s">
        <v>15</v>
      </c>
      <c r="K168" s="54"/>
      <c r="L168" s="54"/>
      <c r="M168" s="54"/>
      <c r="N168" s="67"/>
    </row>
    <row r="169" spans="1:14" x14ac:dyDescent="0.2">
      <c r="A169" s="63">
        <v>336</v>
      </c>
      <c r="B169" s="64">
        <v>43424</v>
      </c>
      <c r="C169" s="68" t="s">
        <v>359</v>
      </c>
      <c r="D169" s="68" t="s">
        <v>360</v>
      </c>
      <c r="E169" s="68" t="s">
        <v>361</v>
      </c>
      <c r="F169" s="68" t="s">
        <v>86</v>
      </c>
      <c r="G169" s="68" t="s">
        <v>87</v>
      </c>
      <c r="H169" s="54"/>
      <c r="I169" s="54"/>
      <c r="J169" s="54"/>
      <c r="K169" s="54"/>
      <c r="L169" s="54"/>
      <c r="M169" s="54"/>
      <c r="N169" s="67"/>
    </row>
    <row r="170" spans="1:14" x14ac:dyDescent="0.2">
      <c r="A170" s="63">
        <v>337</v>
      </c>
      <c r="B170" s="64">
        <v>43424</v>
      </c>
      <c r="C170" s="68" t="s">
        <v>142</v>
      </c>
      <c r="D170" s="68" t="s">
        <v>362</v>
      </c>
      <c r="E170" s="68" t="s">
        <v>363</v>
      </c>
      <c r="F170" s="68" t="s">
        <v>202</v>
      </c>
      <c r="G170" s="68" t="s">
        <v>33</v>
      </c>
      <c r="H170" s="54"/>
      <c r="I170" s="54"/>
      <c r="J170" s="54"/>
      <c r="K170" s="54"/>
      <c r="L170" s="54"/>
      <c r="M170" s="54"/>
      <c r="N170" s="67"/>
    </row>
    <row r="171" spans="1:14" x14ac:dyDescent="0.2">
      <c r="A171" s="63">
        <v>338</v>
      </c>
      <c r="B171" s="64">
        <v>43423</v>
      </c>
      <c r="C171" s="68" t="s">
        <v>364</v>
      </c>
      <c r="D171" s="68"/>
      <c r="E171" s="68"/>
      <c r="F171" s="68" t="s">
        <v>104</v>
      </c>
      <c r="G171" s="68"/>
      <c r="H171" s="54"/>
      <c r="I171" s="54"/>
      <c r="J171" s="54"/>
      <c r="K171" s="54"/>
      <c r="L171" s="54"/>
      <c r="M171" s="54"/>
      <c r="N171" s="67"/>
    </row>
    <row r="172" spans="1:14" x14ac:dyDescent="0.2">
      <c r="A172" s="63">
        <v>339</v>
      </c>
      <c r="B172" s="64">
        <v>43425</v>
      </c>
      <c r="C172" s="68" t="s">
        <v>25</v>
      </c>
      <c r="D172" s="68" t="s">
        <v>337</v>
      </c>
      <c r="E172" s="68" t="s">
        <v>365</v>
      </c>
      <c r="F172" s="68" t="s">
        <v>314</v>
      </c>
      <c r="G172" s="68" t="s">
        <v>30</v>
      </c>
      <c r="H172" s="54"/>
      <c r="I172" s="54"/>
      <c r="J172" s="54"/>
      <c r="K172" s="54"/>
      <c r="L172" s="54"/>
      <c r="M172" s="54"/>
      <c r="N172" s="67"/>
    </row>
    <row r="173" spans="1:14" ht="22.5" x14ac:dyDescent="0.2">
      <c r="A173" s="63">
        <v>340</v>
      </c>
      <c r="B173" s="64">
        <v>43425</v>
      </c>
      <c r="C173" s="68" t="s">
        <v>366</v>
      </c>
      <c r="D173" s="68" t="s">
        <v>35</v>
      </c>
      <c r="E173" s="68" t="s">
        <v>367</v>
      </c>
      <c r="F173" s="68"/>
      <c r="G173" s="68"/>
      <c r="H173" s="54"/>
      <c r="I173" s="54"/>
      <c r="J173" s="54"/>
      <c r="K173" s="54"/>
      <c r="L173" s="54"/>
      <c r="M173" s="54"/>
      <c r="N173" s="67"/>
    </row>
    <row r="174" spans="1:14" x14ac:dyDescent="0.2">
      <c r="A174" s="63">
        <v>341</v>
      </c>
      <c r="B174" s="64">
        <v>43425</v>
      </c>
      <c r="C174" s="68" t="s">
        <v>20</v>
      </c>
      <c r="D174" s="68" t="s">
        <v>51</v>
      </c>
      <c r="E174" s="68" t="s">
        <v>368</v>
      </c>
      <c r="F174" s="68" t="s">
        <v>341</v>
      </c>
      <c r="G174" s="68"/>
      <c r="H174" s="54"/>
      <c r="I174" s="54"/>
      <c r="J174" s="54"/>
      <c r="K174" s="54"/>
      <c r="L174" s="54"/>
      <c r="M174" s="54"/>
      <c r="N174" s="67"/>
    </row>
    <row r="175" spans="1:14" x14ac:dyDescent="0.2">
      <c r="A175" s="63">
        <v>342</v>
      </c>
      <c r="B175" s="64">
        <v>43425</v>
      </c>
      <c r="C175" s="68" t="s">
        <v>20</v>
      </c>
      <c r="D175" s="68" t="s">
        <v>51</v>
      </c>
      <c r="E175" s="68" t="s">
        <v>369</v>
      </c>
      <c r="F175" s="68" t="s">
        <v>341</v>
      </c>
      <c r="G175" s="68"/>
      <c r="H175" s="54"/>
      <c r="I175" s="54"/>
      <c r="J175" s="54"/>
      <c r="K175" s="54"/>
      <c r="L175" s="54"/>
      <c r="M175" s="54"/>
      <c r="N175" s="67"/>
    </row>
    <row r="176" spans="1:14" x14ac:dyDescent="0.2">
      <c r="A176" s="63">
        <v>343</v>
      </c>
      <c r="B176" s="64">
        <v>43426</v>
      </c>
      <c r="C176" s="68" t="s">
        <v>351</v>
      </c>
      <c r="D176" s="68" t="s">
        <v>370</v>
      </c>
      <c r="E176" s="68" t="s">
        <v>371</v>
      </c>
      <c r="F176" s="68" t="s">
        <v>32</v>
      </c>
      <c r="G176" s="68" t="s">
        <v>33</v>
      </c>
      <c r="H176" s="54"/>
      <c r="I176" s="54"/>
      <c r="J176" s="54"/>
      <c r="K176" s="54"/>
      <c r="L176" s="54"/>
      <c r="M176" s="54"/>
      <c r="N176" s="67"/>
    </row>
    <row r="177" spans="1:14" ht="22.5" x14ac:dyDescent="0.2">
      <c r="A177" s="63">
        <v>344</v>
      </c>
      <c r="B177" s="64">
        <v>43427</v>
      </c>
      <c r="C177" s="68" t="s">
        <v>372</v>
      </c>
      <c r="D177" s="68" t="s">
        <v>373</v>
      </c>
      <c r="E177" s="68" t="s">
        <v>374</v>
      </c>
      <c r="F177" s="68" t="s">
        <v>32</v>
      </c>
      <c r="G177" s="68" t="s">
        <v>33</v>
      </c>
      <c r="H177" s="54" t="s">
        <v>158</v>
      </c>
      <c r="I177" s="54"/>
      <c r="J177" s="54" t="s">
        <v>158</v>
      </c>
      <c r="K177" s="54"/>
      <c r="L177" s="69">
        <v>43437</v>
      </c>
      <c r="M177" s="54">
        <v>265</v>
      </c>
      <c r="N177" s="24" t="s">
        <v>398</v>
      </c>
    </row>
    <row r="178" spans="1:14" x14ac:dyDescent="0.2">
      <c r="A178" s="63">
        <v>345</v>
      </c>
      <c r="B178" s="64">
        <v>43430</v>
      </c>
      <c r="C178" s="68" t="s">
        <v>375</v>
      </c>
      <c r="D178" s="68" t="s">
        <v>376</v>
      </c>
      <c r="E178" s="68" t="s">
        <v>377</v>
      </c>
      <c r="F178" s="68" t="s">
        <v>104</v>
      </c>
      <c r="G178" s="68" t="s">
        <v>33</v>
      </c>
      <c r="H178" s="54"/>
      <c r="I178" s="54"/>
      <c r="J178" s="54"/>
      <c r="K178" s="54"/>
      <c r="L178" s="54"/>
      <c r="M178" s="54"/>
      <c r="N178" s="67"/>
    </row>
    <row r="179" spans="1:14" x14ac:dyDescent="0.2">
      <c r="A179" s="63">
        <v>346</v>
      </c>
      <c r="B179" s="64">
        <v>43430</v>
      </c>
      <c r="C179" s="68" t="s">
        <v>378</v>
      </c>
      <c r="D179" s="68" t="s">
        <v>379</v>
      </c>
      <c r="E179" s="68" t="s">
        <v>380</v>
      </c>
      <c r="F179" s="68" t="s">
        <v>314</v>
      </c>
      <c r="G179" s="68" t="s">
        <v>353</v>
      </c>
      <c r="H179" s="54"/>
      <c r="I179" s="54"/>
      <c r="J179" s="54"/>
      <c r="K179" s="54"/>
      <c r="L179" s="54"/>
      <c r="M179" s="54"/>
      <c r="N179" s="67"/>
    </row>
    <row r="180" spans="1:14" x14ac:dyDescent="0.2">
      <c r="A180" s="63">
        <v>347</v>
      </c>
      <c r="B180" s="64">
        <v>43431</v>
      </c>
      <c r="C180" s="68" t="s">
        <v>381</v>
      </c>
      <c r="D180" s="68" t="s">
        <v>382</v>
      </c>
      <c r="E180" s="68" t="s">
        <v>383</v>
      </c>
      <c r="F180" s="68" t="s">
        <v>270</v>
      </c>
      <c r="G180" s="68" t="s">
        <v>271</v>
      </c>
      <c r="H180" s="54"/>
      <c r="I180" s="54"/>
      <c r="J180" s="54"/>
      <c r="K180" s="54"/>
      <c r="L180" s="54"/>
      <c r="M180" s="54"/>
      <c r="N180" s="67"/>
    </row>
    <row r="181" spans="1:14" x14ac:dyDescent="0.2">
      <c r="A181" s="63">
        <v>348</v>
      </c>
      <c r="B181" s="64">
        <v>43431</v>
      </c>
      <c r="C181" s="68" t="s">
        <v>239</v>
      </c>
      <c r="D181" s="68" t="s">
        <v>240</v>
      </c>
      <c r="E181" s="68" t="s">
        <v>384</v>
      </c>
      <c r="F181" s="68" t="s">
        <v>32</v>
      </c>
      <c r="G181" s="68" t="s">
        <v>385</v>
      </c>
      <c r="H181" s="54"/>
      <c r="I181" s="54"/>
      <c r="J181" s="54"/>
      <c r="K181" s="54"/>
      <c r="L181" s="54"/>
      <c r="M181" s="54"/>
      <c r="N181" s="67"/>
    </row>
    <row r="182" spans="1:14" ht="45" x14ac:dyDescent="0.2">
      <c r="A182" s="63">
        <v>349</v>
      </c>
      <c r="B182" s="64">
        <v>43433</v>
      </c>
      <c r="C182" s="68" t="s">
        <v>197</v>
      </c>
      <c r="D182" s="68" t="s">
        <v>399</v>
      </c>
      <c r="E182" s="68" t="s">
        <v>400</v>
      </c>
      <c r="F182" s="68" t="s">
        <v>401</v>
      </c>
      <c r="G182" s="68" t="s">
        <v>33</v>
      </c>
      <c r="H182" s="54" t="s">
        <v>15</v>
      </c>
      <c r="I182" s="54"/>
      <c r="J182" s="54" t="s">
        <v>15</v>
      </c>
      <c r="K182" s="54"/>
      <c r="L182" s="69">
        <v>43445</v>
      </c>
      <c r="M182" s="54">
        <v>271</v>
      </c>
      <c r="N182" s="24" t="s">
        <v>402</v>
      </c>
    </row>
    <row r="183" spans="1:14" x14ac:dyDescent="0.2">
      <c r="A183" s="63">
        <v>350</v>
      </c>
      <c r="B183" s="64">
        <v>43434</v>
      </c>
      <c r="C183" s="68" t="s">
        <v>25</v>
      </c>
      <c r="D183" s="68"/>
      <c r="E183" s="68"/>
      <c r="F183" s="68"/>
      <c r="G183" s="68"/>
      <c r="H183" s="54"/>
      <c r="I183" s="54"/>
      <c r="J183" s="54"/>
      <c r="K183" s="54"/>
      <c r="L183" s="54"/>
      <c r="M183" s="54"/>
      <c r="N183" s="67"/>
    </row>
    <row r="184" spans="1:14" ht="22.5" x14ac:dyDescent="0.2">
      <c r="A184" s="63">
        <v>351</v>
      </c>
      <c r="B184" s="64">
        <v>43434</v>
      </c>
      <c r="C184" s="68" t="s">
        <v>386</v>
      </c>
      <c r="D184" s="68" t="s">
        <v>387</v>
      </c>
      <c r="E184" s="68" t="s">
        <v>388</v>
      </c>
      <c r="F184" s="68" t="s">
        <v>389</v>
      </c>
      <c r="G184" s="68" t="s">
        <v>390</v>
      </c>
      <c r="H184" s="54"/>
      <c r="I184" s="54"/>
      <c r="J184" s="54"/>
      <c r="K184" s="54"/>
      <c r="L184" s="54"/>
      <c r="M184" s="54"/>
      <c r="N184" s="67"/>
    </row>
    <row r="185" spans="1:14" x14ac:dyDescent="0.2">
      <c r="A185" s="63">
        <v>352</v>
      </c>
      <c r="B185" s="64">
        <v>43434</v>
      </c>
      <c r="C185" s="68" t="s">
        <v>20</v>
      </c>
      <c r="D185" s="68" t="s">
        <v>82</v>
      </c>
      <c r="E185" s="68" t="s">
        <v>391</v>
      </c>
      <c r="F185" s="68" t="s">
        <v>341</v>
      </c>
      <c r="G185" s="68"/>
      <c r="H185" s="54"/>
      <c r="I185" s="54"/>
      <c r="J185" s="54"/>
      <c r="K185" s="54"/>
      <c r="L185" s="54"/>
      <c r="M185" s="54"/>
      <c r="N185" s="67"/>
    </row>
    <row r="186" spans="1:14" x14ac:dyDescent="0.2">
      <c r="A186" s="63">
        <v>353</v>
      </c>
      <c r="B186" s="64">
        <v>43434</v>
      </c>
      <c r="C186" s="68" t="s">
        <v>392</v>
      </c>
      <c r="D186" s="68"/>
      <c r="E186" s="68" t="s">
        <v>237</v>
      </c>
      <c r="F186" s="68" t="s">
        <v>341</v>
      </c>
      <c r="G186" s="68"/>
      <c r="H186" s="54"/>
      <c r="I186" s="54"/>
      <c r="J186" s="54"/>
      <c r="K186" s="54"/>
      <c r="L186" s="54"/>
      <c r="M186" s="54"/>
      <c r="N186" s="67"/>
    </row>
    <row r="187" spans="1:14" x14ac:dyDescent="0.2">
      <c r="A187" s="63">
        <v>354</v>
      </c>
      <c r="B187" s="64">
        <v>43434</v>
      </c>
      <c r="C187" s="68" t="s">
        <v>155</v>
      </c>
      <c r="D187" s="68" t="s">
        <v>156</v>
      </c>
      <c r="E187" s="68" t="s">
        <v>393</v>
      </c>
      <c r="F187" s="68" t="s">
        <v>246</v>
      </c>
      <c r="G187" s="68" t="s">
        <v>394</v>
      </c>
      <c r="H187" s="54"/>
      <c r="I187" s="54"/>
      <c r="J187" s="54"/>
      <c r="K187" s="54"/>
      <c r="L187" s="54"/>
      <c r="M187" s="54"/>
      <c r="N187" s="67"/>
    </row>
    <row r="188" spans="1:14" x14ac:dyDescent="0.2">
      <c r="A188" s="63">
        <v>355</v>
      </c>
      <c r="B188" s="64">
        <v>43434</v>
      </c>
      <c r="C188" s="68" t="s">
        <v>129</v>
      </c>
      <c r="D188" s="68" t="s">
        <v>395</v>
      </c>
      <c r="E188" s="68" t="s">
        <v>396</v>
      </c>
      <c r="F188" s="68" t="s">
        <v>86</v>
      </c>
      <c r="G188" s="68" t="s">
        <v>87</v>
      </c>
      <c r="H188" s="54"/>
      <c r="I188" s="54"/>
      <c r="J188" s="54"/>
      <c r="K188" s="54"/>
      <c r="L188" s="54"/>
      <c r="M188" s="54"/>
      <c r="N188" s="67"/>
    </row>
    <row r="189" spans="1:14" x14ac:dyDescent="0.2">
      <c r="A189" s="63">
        <v>356</v>
      </c>
      <c r="B189" s="64">
        <v>43438</v>
      </c>
      <c r="C189" s="68" t="s">
        <v>403</v>
      </c>
      <c r="D189" s="68" t="s">
        <v>404</v>
      </c>
      <c r="E189" s="68" t="s">
        <v>405</v>
      </c>
      <c r="F189" s="68" t="s">
        <v>86</v>
      </c>
      <c r="G189" s="68" t="s">
        <v>87</v>
      </c>
      <c r="H189" s="54"/>
      <c r="I189" s="54"/>
      <c r="J189" s="54"/>
      <c r="K189" s="54"/>
      <c r="L189" s="54"/>
      <c r="M189" s="54"/>
      <c r="N189" s="67"/>
    </row>
    <row r="190" spans="1:14" x14ac:dyDescent="0.2">
      <c r="A190" s="63">
        <v>357</v>
      </c>
      <c r="B190" s="64">
        <v>43438</v>
      </c>
      <c r="C190" s="68" t="s">
        <v>403</v>
      </c>
      <c r="D190" s="68" t="s">
        <v>404</v>
      </c>
      <c r="E190" s="68" t="s">
        <v>406</v>
      </c>
      <c r="F190" s="68" t="s">
        <v>86</v>
      </c>
      <c r="G190" s="68" t="s">
        <v>87</v>
      </c>
      <c r="H190" s="54"/>
      <c r="I190" s="54"/>
      <c r="J190" s="54"/>
      <c r="K190" s="54"/>
      <c r="L190" s="54"/>
      <c r="M190" s="54"/>
      <c r="N190" s="67"/>
    </row>
    <row r="191" spans="1:14" x14ac:dyDescent="0.2">
      <c r="A191" s="63">
        <v>358</v>
      </c>
      <c r="B191" s="64">
        <v>43441</v>
      </c>
      <c r="C191" s="68" t="s">
        <v>88</v>
      </c>
      <c r="D191" s="68" t="s">
        <v>409</v>
      </c>
      <c r="E191" s="68" t="s">
        <v>407</v>
      </c>
      <c r="F191" s="68" t="s">
        <v>32</v>
      </c>
      <c r="G191" s="68" t="s">
        <v>33</v>
      </c>
      <c r="H191" s="54"/>
      <c r="I191" s="54"/>
      <c r="J191" s="54"/>
      <c r="K191" s="54"/>
      <c r="L191" s="54"/>
      <c r="M191" s="54"/>
      <c r="N191" s="67"/>
    </row>
    <row r="192" spans="1:14" ht="22.5" x14ac:dyDescent="0.2">
      <c r="A192" s="63">
        <v>359</v>
      </c>
      <c r="B192" s="64">
        <v>43441</v>
      </c>
      <c r="C192" s="68" t="s">
        <v>88</v>
      </c>
      <c r="D192" s="68" t="s">
        <v>408</v>
      </c>
      <c r="E192" s="68" t="s">
        <v>383</v>
      </c>
      <c r="F192" s="68" t="s">
        <v>32</v>
      </c>
      <c r="G192" s="68" t="s">
        <v>33</v>
      </c>
      <c r="H192" s="54" t="s">
        <v>15</v>
      </c>
      <c r="I192" s="54"/>
      <c r="J192" s="54" t="s">
        <v>15</v>
      </c>
      <c r="K192" s="54"/>
      <c r="L192" s="69">
        <v>43446</v>
      </c>
      <c r="M192" s="54" t="s">
        <v>420</v>
      </c>
      <c r="N192" s="54" t="s">
        <v>410</v>
      </c>
    </row>
    <row r="193" spans="1:14" x14ac:dyDescent="0.2">
      <c r="A193" s="63">
        <v>360</v>
      </c>
      <c r="B193" s="64">
        <v>43440</v>
      </c>
      <c r="C193" s="68"/>
      <c r="D193" s="68" t="s">
        <v>221</v>
      </c>
      <c r="E193" s="68" t="s">
        <v>411</v>
      </c>
      <c r="F193" s="68" t="s">
        <v>32</v>
      </c>
      <c r="G193" s="68" t="s">
        <v>33</v>
      </c>
      <c r="H193" s="54"/>
      <c r="I193" s="54"/>
      <c r="J193" s="54"/>
      <c r="K193" s="54"/>
      <c r="L193" s="54"/>
      <c r="M193" s="54"/>
      <c r="N193" s="67"/>
    </row>
    <row r="194" spans="1:14" x14ac:dyDescent="0.2">
      <c r="A194" s="63">
        <v>361</v>
      </c>
      <c r="B194" s="64">
        <v>43440</v>
      </c>
      <c r="C194" s="68" t="s">
        <v>412</v>
      </c>
      <c r="D194" s="68"/>
      <c r="E194" s="68"/>
      <c r="F194" s="68"/>
      <c r="G194" s="68"/>
      <c r="H194" s="54"/>
      <c r="I194" s="54"/>
      <c r="J194" s="54"/>
      <c r="K194" s="54"/>
      <c r="L194" s="54"/>
      <c r="M194" s="54"/>
      <c r="N194" s="67"/>
    </row>
    <row r="195" spans="1:14" x14ac:dyDescent="0.2">
      <c r="A195" s="63">
        <v>362</v>
      </c>
      <c r="B195" s="64">
        <v>43444</v>
      </c>
      <c r="C195" s="68" t="s">
        <v>20</v>
      </c>
      <c r="D195" s="68"/>
      <c r="E195" s="68"/>
      <c r="F195" s="68"/>
      <c r="G195" s="68"/>
      <c r="H195" s="54"/>
      <c r="I195" s="54"/>
      <c r="J195" s="54"/>
      <c r="K195" s="54"/>
      <c r="L195" s="54"/>
      <c r="M195" s="54"/>
      <c r="N195" s="67"/>
    </row>
    <row r="196" spans="1:14" x14ac:dyDescent="0.2">
      <c r="A196" s="63">
        <v>363</v>
      </c>
      <c r="B196" s="64">
        <v>43444</v>
      </c>
      <c r="C196" s="68" t="s">
        <v>20</v>
      </c>
      <c r="D196" s="68"/>
      <c r="E196" s="68"/>
      <c r="F196" s="68"/>
      <c r="G196" s="68"/>
      <c r="H196" s="54"/>
      <c r="I196" s="54"/>
      <c r="J196" s="54"/>
      <c r="K196" s="54"/>
      <c r="L196" s="54"/>
      <c r="M196" s="54"/>
      <c r="N196" s="67"/>
    </row>
    <row r="197" spans="1:14" x14ac:dyDescent="0.2">
      <c r="A197" s="63">
        <v>364</v>
      </c>
      <c r="B197" s="64">
        <v>43444</v>
      </c>
      <c r="C197" s="68" t="s">
        <v>413</v>
      </c>
      <c r="D197" s="68"/>
      <c r="E197" s="68" t="s">
        <v>414</v>
      </c>
      <c r="F197" s="68" t="s">
        <v>314</v>
      </c>
      <c r="G197" s="68" t="s">
        <v>415</v>
      </c>
      <c r="H197" s="54"/>
      <c r="I197" s="54"/>
      <c r="J197" s="54"/>
      <c r="K197" s="54"/>
      <c r="L197" s="54"/>
      <c r="M197" s="54"/>
      <c r="N197" s="67"/>
    </row>
    <row r="198" spans="1:14" x14ac:dyDescent="0.2">
      <c r="A198" s="63">
        <v>365</v>
      </c>
      <c r="B198" s="64">
        <v>43445</v>
      </c>
      <c r="C198" s="68" t="s">
        <v>412</v>
      </c>
      <c r="D198" s="68" t="s">
        <v>404</v>
      </c>
      <c r="E198" s="68" t="s">
        <v>416</v>
      </c>
      <c r="F198" s="68" t="s">
        <v>86</v>
      </c>
      <c r="G198" s="68" t="s">
        <v>87</v>
      </c>
      <c r="H198" s="54"/>
      <c r="I198" s="54"/>
      <c r="J198" s="54"/>
      <c r="K198" s="54"/>
      <c r="L198" s="54"/>
      <c r="M198" s="54"/>
      <c r="N198" s="67"/>
    </row>
    <row r="199" spans="1:14" x14ac:dyDescent="0.2">
      <c r="A199" s="63">
        <v>366</v>
      </c>
      <c r="B199" s="64">
        <v>43445</v>
      </c>
      <c r="C199" s="68" t="s">
        <v>417</v>
      </c>
      <c r="D199" s="68"/>
      <c r="E199" s="68" t="s">
        <v>418</v>
      </c>
      <c r="F199" s="68"/>
      <c r="G199" s="68"/>
      <c r="H199" s="54"/>
      <c r="I199" s="54"/>
      <c r="J199" s="54"/>
      <c r="K199" s="54"/>
      <c r="L199" s="54"/>
      <c r="M199" s="54"/>
      <c r="N199" s="67"/>
    </row>
    <row r="200" spans="1:14" x14ac:dyDescent="0.2">
      <c r="A200" s="63">
        <v>367</v>
      </c>
      <c r="B200" s="64">
        <v>43445</v>
      </c>
      <c r="C200" s="68" t="s">
        <v>20</v>
      </c>
      <c r="D200" s="68"/>
      <c r="E200" s="68" t="s">
        <v>419</v>
      </c>
      <c r="F200" s="68" t="s">
        <v>341</v>
      </c>
      <c r="G200" s="68"/>
      <c r="H200" s="54"/>
      <c r="I200" s="54"/>
      <c r="J200" s="54"/>
      <c r="K200" s="54"/>
      <c r="L200" s="54"/>
      <c r="M200" s="54"/>
      <c r="N200" s="67"/>
    </row>
    <row r="201" spans="1:14" x14ac:dyDescent="0.2">
      <c r="A201" s="63">
        <v>368</v>
      </c>
      <c r="B201" s="64">
        <v>43446</v>
      </c>
      <c r="C201" s="68" t="s">
        <v>412</v>
      </c>
      <c r="D201" s="68"/>
      <c r="E201" s="68"/>
      <c r="F201" s="68" t="s">
        <v>86</v>
      </c>
      <c r="G201" s="68"/>
      <c r="H201" s="54"/>
      <c r="I201" s="54"/>
      <c r="J201" s="54"/>
      <c r="K201" s="54"/>
      <c r="L201" s="54"/>
      <c r="M201" s="54"/>
      <c r="N201" s="67"/>
    </row>
    <row r="202" spans="1:14" x14ac:dyDescent="0.2">
      <c r="A202" s="63">
        <v>369</v>
      </c>
      <c r="B202" s="64">
        <v>43446</v>
      </c>
      <c r="C202" s="68" t="s">
        <v>20</v>
      </c>
      <c r="D202" s="68"/>
      <c r="E202" s="68"/>
      <c r="F202" s="68" t="s">
        <v>341</v>
      </c>
      <c r="G202" s="68"/>
      <c r="H202" s="54"/>
      <c r="I202" s="54"/>
      <c r="J202" s="54"/>
      <c r="K202" s="54"/>
      <c r="L202" s="54"/>
      <c r="M202" s="54"/>
      <c r="N202" s="67"/>
    </row>
    <row r="203" spans="1:14" x14ac:dyDescent="0.2">
      <c r="A203" s="63">
        <v>370</v>
      </c>
      <c r="B203" s="64">
        <v>43446</v>
      </c>
      <c r="C203" s="68" t="s">
        <v>20</v>
      </c>
      <c r="D203" s="68"/>
      <c r="E203" s="68"/>
      <c r="F203" s="68" t="s">
        <v>341</v>
      </c>
      <c r="G203" s="68"/>
      <c r="H203" s="54"/>
      <c r="I203" s="54"/>
      <c r="J203" s="54"/>
      <c r="K203" s="54"/>
      <c r="L203" s="54"/>
      <c r="M203" s="54"/>
      <c r="N203" s="67"/>
    </row>
    <row r="204" spans="1:14" x14ac:dyDescent="0.2">
      <c r="A204" s="63">
        <v>371</v>
      </c>
      <c r="B204" s="64">
        <v>43448</v>
      </c>
      <c r="C204" s="68" t="s">
        <v>275</v>
      </c>
      <c r="D204" s="68"/>
      <c r="E204" s="68" t="s">
        <v>421</v>
      </c>
      <c r="F204" s="68" t="s">
        <v>314</v>
      </c>
      <c r="G204" s="68" t="s">
        <v>353</v>
      </c>
      <c r="H204" s="54"/>
      <c r="I204" s="54"/>
      <c r="J204" s="54"/>
      <c r="K204" s="54"/>
      <c r="L204" s="54"/>
      <c r="M204" s="54"/>
      <c r="N204" s="67"/>
    </row>
    <row r="205" spans="1:14" x14ac:dyDescent="0.2">
      <c r="A205" s="63">
        <v>372</v>
      </c>
      <c r="B205" s="64">
        <v>43448</v>
      </c>
      <c r="C205" s="68" t="s">
        <v>142</v>
      </c>
      <c r="D205" s="68" t="s">
        <v>422</v>
      </c>
      <c r="E205" s="68" t="s">
        <v>423</v>
      </c>
      <c r="F205" s="68" t="s">
        <v>202</v>
      </c>
      <c r="G205" s="68" t="s">
        <v>33</v>
      </c>
      <c r="H205" s="54"/>
      <c r="I205" s="54"/>
      <c r="J205" s="54"/>
      <c r="K205" s="54"/>
      <c r="L205" s="54"/>
      <c r="M205" s="54"/>
      <c r="N205" s="67"/>
    </row>
    <row r="206" spans="1:14" x14ac:dyDescent="0.2">
      <c r="A206" s="63">
        <v>373</v>
      </c>
      <c r="B206" s="64">
        <v>43452</v>
      </c>
      <c r="C206" s="68" t="s">
        <v>25</v>
      </c>
      <c r="D206" s="68" t="s">
        <v>337</v>
      </c>
      <c r="E206" s="68" t="s">
        <v>424</v>
      </c>
      <c r="F206" s="68" t="s">
        <v>314</v>
      </c>
      <c r="G206" s="68" t="s">
        <v>46</v>
      </c>
      <c r="H206" s="54"/>
      <c r="I206" s="54"/>
      <c r="J206" s="54"/>
      <c r="K206" s="54"/>
      <c r="L206" s="54"/>
      <c r="M206" s="54"/>
      <c r="N206" s="67"/>
    </row>
    <row r="207" spans="1:14" x14ac:dyDescent="0.2">
      <c r="A207" s="63">
        <v>374</v>
      </c>
      <c r="B207" s="64">
        <v>43452</v>
      </c>
      <c r="C207" s="68" t="s">
        <v>25</v>
      </c>
      <c r="D207" s="68" t="s">
        <v>337</v>
      </c>
      <c r="E207" s="68" t="s">
        <v>425</v>
      </c>
      <c r="F207" s="68" t="s">
        <v>314</v>
      </c>
      <c r="G207" s="68" t="s">
        <v>46</v>
      </c>
      <c r="H207" s="54"/>
      <c r="I207" s="54"/>
      <c r="J207" s="54"/>
      <c r="K207" s="54"/>
      <c r="L207" s="54"/>
      <c r="M207" s="54"/>
      <c r="N207" s="67"/>
    </row>
    <row r="208" spans="1:14" x14ac:dyDescent="0.2">
      <c r="A208" s="63">
        <v>375</v>
      </c>
      <c r="B208" s="64">
        <v>43452</v>
      </c>
      <c r="C208" s="68" t="s">
        <v>155</v>
      </c>
      <c r="D208" s="68"/>
      <c r="E208" s="68" t="s">
        <v>426</v>
      </c>
      <c r="F208" s="68" t="s">
        <v>314</v>
      </c>
      <c r="G208" s="68" t="s">
        <v>46</v>
      </c>
      <c r="H208" s="54"/>
      <c r="I208" s="54"/>
      <c r="J208" s="54"/>
      <c r="K208" s="54"/>
      <c r="L208" s="54"/>
      <c r="M208" s="54"/>
      <c r="N208" s="67"/>
    </row>
    <row r="209" spans="1:14" x14ac:dyDescent="0.2">
      <c r="A209" s="63">
        <v>376</v>
      </c>
      <c r="B209" s="64">
        <v>43452</v>
      </c>
      <c r="C209" s="68" t="s">
        <v>155</v>
      </c>
      <c r="D209" s="68"/>
      <c r="E209" s="68" t="s">
        <v>427</v>
      </c>
      <c r="F209" s="68" t="s">
        <v>314</v>
      </c>
      <c r="G209" s="68" t="s">
        <v>46</v>
      </c>
      <c r="H209" s="54"/>
      <c r="I209" s="54"/>
      <c r="J209" s="54"/>
      <c r="K209" s="54"/>
      <c r="L209" s="54"/>
      <c r="M209" s="54"/>
      <c r="N209" s="67"/>
    </row>
    <row r="210" spans="1:14" x14ac:dyDescent="0.2">
      <c r="A210" s="63">
        <v>377</v>
      </c>
      <c r="B210" s="64">
        <v>43452</v>
      </c>
      <c r="C210" s="68" t="s">
        <v>142</v>
      </c>
      <c r="D210" s="68"/>
      <c r="E210" s="68" t="s">
        <v>428</v>
      </c>
      <c r="F210" s="68" t="s">
        <v>86</v>
      </c>
      <c r="G210" s="68" t="s">
        <v>429</v>
      </c>
      <c r="H210" s="54"/>
      <c r="I210" s="54"/>
      <c r="J210" s="54"/>
      <c r="K210" s="54"/>
      <c r="L210" s="54"/>
      <c r="M210" s="54"/>
      <c r="N210" s="67"/>
    </row>
    <row r="211" spans="1:14" x14ac:dyDescent="0.2">
      <c r="A211" s="63">
        <v>378</v>
      </c>
      <c r="B211" s="64">
        <v>43452</v>
      </c>
      <c r="C211" s="68" t="s">
        <v>430</v>
      </c>
      <c r="D211" s="68" t="s">
        <v>432</v>
      </c>
      <c r="E211" s="68" t="s">
        <v>431</v>
      </c>
      <c r="F211" s="68" t="s">
        <v>104</v>
      </c>
      <c r="G211" s="68" t="s">
        <v>33</v>
      </c>
      <c r="H211" s="54"/>
      <c r="I211" s="54"/>
      <c r="J211" s="54"/>
      <c r="K211" s="54"/>
      <c r="L211" s="54"/>
      <c r="M211" s="54"/>
      <c r="N211" s="67"/>
    </row>
    <row r="212" spans="1:14" x14ac:dyDescent="0.2">
      <c r="A212" s="63">
        <v>379</v>
      </c>
      <c r="B212" s="64">
        <v>43453</v>
      </c>
      <c r="C212" s="68" t="s">
        <v>430</v>
      </c>
      <c r="D212" s="68" t="s">
        <v>432</v>
      </c>
      <c r="E212" s="68" t="s">
        <v>433</v>
      </c>
      <c r="F212" s="68" t="s">
        <v>104</v>
      </c>
      <c r="G212" s="68" t="s">
        <v>33</v>
      </c>
      <c r="H212" s="54"/>
      <c r="I212" s="54"/>
      <c r="J212" s="54"/>
      <c r="K212" s="54"/>
      <c r="L212" s="54"/>
      <c r="M212" s="54"/>
      <c r="N212" s="67"/>
    </row>
    <row r="213" spans="1:14" x14ac:dyDescent="0.2">
      <c r="A213" s="63">
        <v>380</v>
      </c>
      <c r="B213" s="64" t="s">
        <v>434</v>
      </c>
      <c r="C213" s="68" t="s">
        <v>435</v>
      </c>
      <c r="D213" s="68" t="s">
        <v>436</v>
      </c>
      <c r="E213" s="68" t="s">
        <v>437</v>
      </c>
      <c r="F213" s="68" t="s">
        <v>32</v>
      </c>
      <c r="G213" s="68" t="s">
        <v>33</v>
      </c>
      <c r="H213" s="54"/>
      <c r="I213" s="54"/>
      <c r="J213" s="54"/>
      <c r="K213" s="54"/>
      <c r="L213" s="54"/>
      <c r="M213" s="54"/>
      <c r="N213" s="67"/>
    </row>
    <row r="214" spans="1:14" x14ac:dyDescent="0.2">
      <c r="A214" s="63">
        <v>381</v>
      </c>
      <c r="B214" s="64">
        <v>43453</v>
      </c>
      <c r="C214" s="68" t="s">
        <v>20</v>
      </c>
      <c r="D214" s="68" t="s">
        <v>438</v>
      </c>
      <c r="E214" s="68" t="s">
        <v>439</v>
      </c>
      <c r="F214" s="68" t="s">
        <v>341</v>
      </c>
      <c r="G214" s="68"/>
      <c r="H214" s="54"/>
      <c r="I214" s="54"/>
      <c r="J214" s="54"/>
      <c r="K214" s="54"/>
      <c r="L214" s="54"/>
      <c r="M214" s="54"/>
      <c r="N214" s="67"/>
    </row>
    <row r="215" spans="1:14" x14ac:dyDescent="0.2">
      <c r="A215" s="63">
        <v>382</v>
      </c>
      <c r="B215" s="64">
        <v>43453</v>
      </c>
      <c r="C215" s="68" t="s">
        <v>20</v>
      </c>
      <c r="D215" s="68" t="s">
        <v>438</v>
      </c>
      <c r="E215" s="68" t="s">
        <v>440</v>
      </c>
      <c r="F215" s="68" t="s">
        <v>341</v>
      </c>
      <c r="G215" s="68"/>
      <c r="H215" s="54"/>
      <c r="I215" s="54"/>
      <c r="J215" s="54"/>
      <c r="K215" s="54"/>
      <c r="L215" s="54"/>
      <c r="M215" s="54"/>
      <c r="N215" s="67"/>
    </row>
    <row r="216" spans="1:14" x14ac:dyDescent="0.2">
      <c r="A216" s="63">
        <v>383</v>
      </c>
      <c r="B216" s="64">
        <v>43454</v>
      </c>
      <c r="C216" s="68" t="s">
        <v>412</v>
      </c>
      <c r="D216" s="68" t="s">
        <v>404</v>
      </c>
      <c r="E216" s="68" t="s">
        <v>441</v>
      </c>
      <c r="F216" s="68" t="s">
        <v>32</v>
      </c>
      <c r="G216" s="68" t="s">
        <v>33</v>
      </c>
      <c r="H216" s="54"/>
      <c r="I216" s="54"/>
      <c r="J216" s="54"/>
      <c r="K216" s="54"/>
      <c r="L216" s="54"/>
      <c r="M216" s="54"/>
      <c r="N216" s="67"/>
    </row>
    <row r="217" spans="1:14" x14ac:dyDescent="0.2">
      <c r="A217" s="63">
        <v>384</v>
      </c>
      <c r="B217" s="64">
        <v>43454</v>
      </c>
      <c r="C217" s="68" t="s">
        <v>442</v>
      </c>
      <c r="D217" s="68" t="s">
        <v>56</v>
      </c>
      <c r="E217" s="68" t="s">
        <v>90</v>
      </c>
      <c r="F217" s="68" t="s">
        <v>32</v>
      </c>
      <c r="G217" s="68" t="s">
        <v>33</v>
      </c>
      <c r="H217" s="54"/>
      <c r="I217" s="54"/>
      <c r="J217" s="54"/>
      <c r="K217" s="54"/>
      <c r="L217" s="54"/>
      <c r="M217" s="54"/>
      <c r="N217" s="67"/>
    </row>
    <row r="218" spans="1:14" x14ac:dyDescent="0.2">
      <c r="A218" s="63">
        <v>385</v>
      </c>
      <c r="B218" s="64">
        <v>43454</v>
      </c>
      <c r="C218" s="68" t="s">
        <v>443</v>
      </c>
      <c r="D218" s="68" t="s">
        <v>444</v>
      </c>
      <c r="E218" s="68" t="s">
        <v>445</v>
      </c>
      <c r="F218" s="68" t="s">
        <v>32</v>
      </c>
      <c r="G218" s="68" t="s">
        <v>33</v>
      </c>
      <c r="H218" s="54"/>
      <c r="I218" s="54"/>
      <c r="J218" s="54"/>
      <c r="K218" s="54"/>
      <c r="L218" s="54"/>
      <c r="M218" s="54"/>
      <c r="N218" s="67"/>
    </row>
    <row r="219" spans="1:14" x14ac:dyDescent="0.2">
      <c r="A219" s="63">
        <v>386</v>
      </c>
      <c r="B219" s="64">
        <v>43454</v>
      </c>
      <c r="C219" s="68" t="s">
        <v>142</v>
      </c>
      <c r="D219" s="68" t="s">
        <v>95</v>
      </c>
      <c r="E219" s="68" t="s">
        <v>446</v>
      </c>
      <c r="F219" s="68" t="s">
        <v>32</v>
      </c>
      <c r="G219" s="68" t="s">
        <v>33</v>
      </c>
      <c r="H219" s="54"/>
      <c r="I219" s="54"/>
      <c r="J219" s="54"/>
      <c r="K219" s="54"/>
      <c r="L219" s="54"/>
      <c r="M219" s="54"/>
      <c r="N219" s="67"/>
    </row>
    <row r="220" spans="1:14" x14ac:dyDescent="0.2">
      <c r="A220" s="63">
        <v>387</v>
      </c>
      <c r="B220" s="64">
        <v>43454</v>
      </c>
      <c r="C220" s="68" t="s">
        <v>412</v>
      </c>
      <c r="D220" s="68" t="s">
        <v>404</v>
      </c>
      <c r="E220" s="68" t="s">
        <v>447</v>
      </c>
      <c r="F220" s="68" t="s">
        <v>86</v>
      </c>
      <c r="G220" s="68" t="s">
        <v>448</v>
      </c>
      <c r="H220" s="54"/>
      <c r="I220" s="54"/>
      <c r="J220" s="54"/>
      <c r="K220" s="54"/>
      <c r="L220" s="54"/>
      <c r="M220" s="54"/>
      <c r="N220" s="67"/>
    </row>
    <row r="221" spans="1:14" x14ac:dyDescent="0.2">
      <c r="A221" s="63">
        <v>388</v>
      </c>
      <c r="B221" s="64">
        <v>43454</v>
      </c>
      <c r="C221" s="68" t="s">
        <v>412</v>
      </c>
      <c r="D221" s="68" t="s">
        <v>404</v>
      </c>
      <c r="E221" s="68" t="s">
        <v>406</v>
      </c>
      <c r="F221" s="68" t="s">
        <v>86</v>
      </c>
      <c r="G221" s="68" t="s">
        <v>448</v>
      </c>
      <c r="H221" s="54"/>
      <c r="I221" s="54"/>
      <c r="J221" s="54"/>
      <c r="K221" s="54"/>
      <c r="L221" s="54"/>
      <c r="M221" s="54"/>
      <c r="N221" s="67"/>
    </row>
    <row r="222" spans="1:14" x14ac:dyDescent="0.2">
      <c r="A222" s="63">
        <v>389</v>
      </c>
      <c r="B222" s="64">
        <v>43454</v>
      </c>
      <c r="C222" s="68" t="s">
        <v>412</v>
      </c>
      <c r="D222" s="68" t="s">
        <v>404</v>
      </c>
      <c r="E222" s="68" t="s">
        <v>449</v>
      </c>
      <c r="F222" s="68" t="s">
        <v>86</v>
      </c>
      <c r="G222" s="68" t="s">
        <v>448</v>
      </c>
      <c r="H222" s="54"/>
      <c r="I222" s="54"/>
      <c r="J222" s="54"/>
      <c r="K222" s="54"/>
      <c r="L222" s="54"/>
      <c r="M222" s="54"/>
      <c r="N222" s="67"/>
    </row>
    <row r="223" spans="1:14" x14ac:dyDescent="0.2">
      <c r="A223" s="63">
        <v>390</v>
      </c>
      <c r="B223" s="64">
        <v>43454</v>
      </c>
      <c r="C223" s="68" t="s">
        <v>450</v>
      </c>
      <c r="D223" s="68"/>
      <c r="E223" s="68"/>
      <c r="F223" s="68" t="s">
        <v>32</v>
      </c>
      <c r="G223" s="68" t="s">
        <v>33</v>
      </c>
      <c r="H223" s="54"/>
      <c r="I223" s="54"/>
      <c r="J223" s="54"/>
      <c r="K223" s="54"/>
      <c r="L223" s="54"/>
      <c r="M223" s="54"/>
      <c r="N223" s="67"/>
    </row>
    <row r="224" spans="1:14" x14ac:dyDescent="0.2">
      <c r="A224" s="63">
        <v>391</v>
      </c>
      <c r="B224" s="64">
        <v>43454</v>
      </c>
      <c r="C224" s="68" t="s">
        <v>88</v>
      </c>
      <c r="D224" s="68" t="s">
        <v>89</v>
      </c>
      <c r="E224" s="68"/>
      <c r="F224" s="68" t="s">
        <v>32</v>
      </c>
      <c r="G224" s="68" t="s">
        <v>33</v>
      </c>
      <c r="H224" s="54"/>
      <c r="I224" s="54"/>
      <c r="J224" s="54"/>
      <c r="K224" s="54"/>
      <c r="L224" s="54"/>
      <c r="M224" s="54"/>
      <c r="N224" s="67"/>
    </row>
    <row r="225" spans="1:14" x14ac:dyDescent="0.2">
      <c r="A225" s="63">
        <v>392</v>
      </c>
      <c r="B225" s="64">
        <v>43454</v>
      </c>
      <c r="C225" s="68" t="s">
        <v>451</v>
      </c>
      <c r="D225" s="68"/>
      <c r="E225" s="68" t="s">
        <v>237</v>
      </c>
      <c r="F225" s="68" t="s">
        <v>314</v>
      </c>
      <c r="G225" s="68" t="s">
        <v>415</v>
      </c>
      <c r="H225" s="54"/>
      <c r="I225" s="54"/>
      <c r="J225" s="54"/>
      <c r="K225" s="54"/>
      <c r="L225" s="54"/>
      <c r="M225" s="54"/>
      <c r="N225" s="67"/>
    </row>
    <row r="226" spans="1:14" x14ac:dyDescent="0.2">
      <c r="A226" s="63">
        <v>393</v>
      </c>
      <c r="B226" s="64"/>
      <c r="C226" s="68" t="s">
        <v>452</v>
      </c>
      <c r="D226" s="68"/>
      <c r="E226" s="68" t="s">
        <v>453</v>
      </c>
      <c r="F226" s="68"/>
      <c r="G226" s="68"/>
      <c r="H226" s="54"/>
      <c r="I226" s="54"/>
      <c r="J226" s="54"/>
      <c r="K226" s="54"/>
      <c r="L226" s="54"/>
      <c r="M226" s="54"/>
      <c r="N226" s="67"/>
    </row>
    <row r="227" spans="1:14" x14ac:dyDescent="0.2">
      <c r="A227" s="63">
        <v>394</v>
      </c>
      <c r="B227" s="64"/>
      <c r="C227" s="68" t="s">
        <v>452</v>
      </c>
      <c r="D227" s="68"/>
      <c r="E227" s="68" t="s">
        <v>454</v>
      </c>
      <c r="F227" s="68"/>
      <c r="G227" s="68"/>
      <c r="H227" s="54"/>
      <c r="I227" s="54"/>
      <c r="J227" s="54"/>
      <c r="K227" s="54"/>
      <c r="L227" s="54"/>
      <c r="M227" s="54"/>
      <c r="N227" s="67"/>
    </row>
    <row r="228" spans="1:14" ht="22.5" x14ac:dyDescent="0.2">
      <c r="A228" s="63">
        <v>395</v>
      </c>
      <c r="B228" s="64">
        <v>43455</v>
      </c>
      <c r="C228" s="68" t="s">
        <v>455</v>
      </c>
      <c r="D228" s="68" t="s">
        <v>360</v>
      </c>
      <c r="E228" s="68" t="s">
        <v>456</v>
      </c>
      <c r="F228" s="68" t="s">
        <v>86</v>
      </c>
      <c r="G228" s="68" t="s">
        <v>87</v>
      </c>
      <c r="H228" s="54"/>
      <c r="I228" s="54"/>
      <c r="J228" s="54"/>
      <c r="K228" s="54"/>
      <c r="L228" s="54"/>
      <c r="M228" s="54"/>
      <c r="N228" s="67"/>
    </row>
    <row r="229" spans="1:14" x14ac:dyDescent="0.2">
      <c r="A229" s="63">
        <v>396</v>
      </c>
      <c r="B229" s="64">
        <v>43455</v>
      </c>
      <c r="C229" s="68" t="s">
        <v>412</v>
      </c>
      <c r="D229" s="68" t="s">
        <v>404</v>
      </c>
      <c r="E229" s="68"/>
      <c r="F229" s="68"/>
      <c r="G229" s="68"/>
      <c r="H229" s="54"/>
      <c r="I229" s="54"/>
      <c r="J229" s="54"/>
      <c r="K229" s="54"/>
      <c r="L229" s="54"/>
      <c r="M229" s="54"/>
      <c r="N229" s="67"/>
    </row>
    <row r="230" spans="1:14" x14ac:dyDescent="0.2">
      <c r="A230" s="63">
        <v>397</v>
      </c>
      <c r="B230" s="64">
        <v>43455</v>
      </c>
      <c r="C230" s="68" t="s">
        <v>20</v>
      </c>
      <c r="D230" s="68" t="s">
        <v>457</v>
      </c>
      <c r="E230" s="68" t="s">
        <v>458</v>
      </c>
      <c r="F230" s="68" t="s">
        <v>341</v>
      </c>
      <c r="G230" s="68"/>
      <c r="H230" s="54"/>
      <c r="I230" s="54"/>
      <c r="J230" s="54"/>
      <c r="K230" s="54"/>
      <c r="L230" s="54"/>
      <c r="M230" s="54"/>
      <c r="N230" s="67"/>
    </row>
    <row r="231" spans="1:14" x14ac:dyDescent="0.2">
      <c r="A231" s="63">
        <v>398</v>
      </c>
      <c r="B231" s="64">
        <v>43455</v>
      </c>
      <c r="C231" s="68" t="s">
        <v>20</v>
      </c>
      <c r="D231" s="68" t="s">
        <v>457</v>
      </c>
      <c r="E231" s="68" t="s">
        <v>458</v>
      </c>
      <c r="F231" s="68" t="s">
        <v>53</v>
      </c>
      <c r="G231" s="68"/>
      <c r="H231" s="54"/>
      <c r="I231" s="54"/>
      <c r="J231" s="54"/>
      <c r="K231" s="54"/>
      <c r="L231" s="54"/>
      <c r="M231" s="54"/>
      <c r="N231" s="67"/>
    </row>
    <row r="232" spans="1:14" x14ac:dyDescent="0.2">
      <c r="A232" s="63">
        <v>399</v>
      </c>
      <c r="B232" s="64">
        <v>43455</v>
      </c>
      <c r="C232" s="68" t="s">
        <v>16</v>
      </c>
      <c r="D232" s="68"/>
      <c r="E232" s="68" t="s">
        <v>459</v>
      </c>
      <c r="F232" s="68" t="s">
        <v>32</v>
      </c>
      <c r="G232" s="68" t="s">
        <v>33</v>
      </c>
      <c r="H232" s="54"/>
      <c r="I232" s="54"/>
      <c r="J232" s="54"/>
      <c r="K232" s="54"/>
      <c r="L232" s="54"/>
      <c r="M232" s="54"/>
      <c r="N232" s="67"/>
    </row>
    <row r="233" spans="1:14" x14ac:dyDescent="0.2">
      <c r="A233" s="63">
        <v>400</v>
      </c>
      <c r="B233" s="64">
        <v>43455</v>
      </c>
      <c r="C233" s="68" t="s">
        <v>34</v>
      </c>
      <c r="D233" s="68" t="s">
        <v>460</v>
      </c>
      <c r="E233" s="68" t="s">
        <v>461</v>
      </c>
      <c r="F233" s="68" t="s">
        <v>32</v>
      </c>
      <c r="G233" s="68" t="s">
        <v>33</v>
      </c>
      <c r="H233" s="54"/>
      <c r="I233" s="54"/>
      <c r="J233" s="54"/>
      <c r="K233" s="54"/>
      <c r="L233" s="54"/>
      <c r="M233" s="54"/>
      <c r="N233" s="67"/>
    </row>
    <row r="234" spans="1:14" x14ac:dyDescent="0.2">
      <c r="A234" s="63">
        <v>401</v>
      </c>
      <c r="B234" s="64">
        <v>43460</v>
      </c>
      <c r="C234" s="68" t="s">
        <v>34</v>
      </c>
      <c r="D234" s="68" t="s">
        <v>35</v>
      </c>
      <c r="E234" s="68" t="s">
        <v>462</v>
      </c>
      <c r="F234" s="68" t="s">
        <v>32</v>
      </c>
      <c r="G234" s="68" t="s">
        <v>33</v>
      </c>
      <c r="H234" s="54"/>
      <c r="I234" s="54"/>
      <c r="J234" s="54"/>
      <c r="K234" s="54"/>
      <c r="L234" s="54"/>
      <c r="M234" s="54"/>
      <c r="N234" s="67"/>
    </row>
    <row r="235" spans="1:14" ht="22.5" x14ac:dyDescent="0.2">
      <c r="A235" s="63">
        <v>402</v>
      </c>
      <c r="B235" s="64">
        <v>43460</v>
      </c>
      <c r="C235" s="68" t="s">
        <v>34</v>
      </c>
      <c r="D235" s="68" t="s">
        <v>460</v>
      </c>
      <c r="E235" s="68" t="s">
        <v>463</v>
      </c>
      <c r="F235" s="68" t="s">
        <v>32</v>
      </c>
      <c r="G235" s="68" t="s">
        <v>33</v>
      </c>
      <c r="H235" s="54"/>
      <c r="I235" s="54"/>
      <c r="J235" s="54"/>
      <c r="K235" s="54"/>
      <c r="L235" s="54"/>
      <c r="M235" s="54"/>
      <c r="N235" s="67"/>
    </row>
    <row r="236" spans="1:14" x14ac:dyDescent="0.2">
      <c r="A236" s="63">
        <v>403</v>
      </c>
      <c r="B236" s="64">
        <v>43460</v>
      </c>
      <c r="C236" s="68" t="s">
        <v>34</v>
      </c>
      <c r="D236" s="68" t="s">
        <v>460</v>
      </c>
      <c r="E236" s="68" t="s">
        <v>464</v>
      </c>
      <c r="F236" s="68" t="s">
        <v>32</v>
      </c>
      <c r="G236" s="68" t="s">
        <v>33</v>
      </c>
      <c r="H236" s="54"/>
      <c r="I236" s="54"/>
      <c r="J236" s="54"/>
      <c r="K236" s="54"/>
      <c r="L236" s="54"/>
      <c r="M236" s="54"/>
      <c r="N236" s="67"/>
    </row>
    <row r="237" spans="1:14" x14ac:dyDescent="0.2">
      <c r="A237" s="63">
        <v>404</v>
      </c>
      <c r="B237" s="64" t="s">
        <v>465</v>
      </c>
      <c r="C237" s="68" t="s">
        <v>34</v>
      </c>
      <c r="D237" s="68" t="s">
        <v>460</v>
      </c>
      <c r="E237" s="68" t="s">
        <v>466</v>
      </c>
      <c r="F237" s="68"/>
      <c r="G237" s="68"/>
      <c r="H237" s="54"/>
      <c r="I237" s="54"/>
      <c r="J237" s="54"/>
      <c r="K237" s="54"/>
      <c r="L237" s="54"/>
      <c r="M237" s="54"/>
      <c r="N237" s="67"/>
    </row>
    <row r="238" spans="1:14" x14ac:dyDescent="0.2">
      <c r="A238" s="63">
        <v>405</v>
      </c>
      <c r="B238" s="64">
        <v>43460</v>
      </c>
      <c r="C238" s="68" t="s">
        <v>20</v>
      </c>
      <c r="D238" s="68" t="s">
        <v>467</v>
      </c>
      <c r="E238" s="68" t="s">
        <v>468</v>
      </c>
      <c r="F238" s="68"/>
      <c r="G238" s="68"/>
      <c r="H238" s="54"/>
      <c r="I238" s="54"/>
      <c r="J238" s="54"/>
      <c r="K238" s="54"/>
      <c r="L238" s="54"/>
      <c r="M238" s="54"/>
      <c r="N238" s="67"/>
    </row>
    <row r="239" spans="1:14" x14ac:dyDescent="0.2">
      <c r="A239" s="63">
        <v>406</v>
      </c>
      <c r="B239" s="64">
        <v>43460</v>
      </c>
      <c r="C239" s="68" t="s">
        <v>20</v>
      </c>
      <c r="D239" s="68" t="s">
        <v>467</v>
      </c>
      <c r="E239" s="68" t="s">
        <v>469</v>
      </c>
      <c r="F239" s="68"/>
      <c r="G239" s="68"/>
      <c r="H239" s="54"/>
      <c r="I239" s="54"/>
      <c r="J239" s="54"/>
      <c r="K239" s="54"/>
      <c r="L239" s="54"/>
      <c r="M239" s="54"/>
      <c r="N239" s="67"/>
    </row>
    <row r="240" spans="1:14" ht="22.5" x14ac:dyDescent="0.2">
      <c r="A240" s="63">
        <v>407</v>
      </c>
      <c r="B240" s="64">
        <v>43460</v>
      </c>
      <c r="C240" s="68" t="s">
        <v>470</v>
      </c>
      <c r="D240" s="68" t="s">
        <v>360</v>
      </c>
      <c r="E240" s="68" t="s">
        <v>471</v>
      </c>
      <c r="F240" s="68" t="s">
        <v>472</v>
      </c>
      <c r="G240" s="68" t="s">
        <v>448</v>
      </c>
      <c r="H240" s="54"/>
      <c r="I240" s="54"/>
      <c r="J240" s="54"/>
      <c r="K240" s="54"/>
      <c r="L240" s="54"/>
      <c r="M240" s="54"/>
      <c r="N240" s="67"/>
    </row>
    <row r="241" spans="1:14" ht="22.5" x14ac:dyDescent="0.2">
      <c r="A241" s="63">
        <v>408</v>
      </c>
      <c r="B241" s="64">
        <v>43460</v>
      </c>
      <c r="C241" s="68" t="s">
        <v>470</v>
      </c>
      <c r="D241" s="68" t="s">
        <v>360</v>
      </c>
      <c r="E241" s="68" t="s">
        <v>473</v>
      </c>
      <c r="F241" s="68" t="s">
        <v>472</v>
      </c>
      <c r="G241" s="68" t="s">
        <v>474</v>
      </c>
      <c r="H241" s="54"/>
      <c r="I241" s="54"/>
      <c r="J241" s="54"/>
      <c r="K241" s="54"/>
      <c r="L241" s="54"/>
      <c r="M241" s="54"/>
      <c r="N241" s="67"/>
    </row>
    <row r="242" spans="1:14" x14ac:dyDescent="0.2">
      <c r="A242" s="63">
        <v>409</v>
      </c>
      <c r="B242" s="64">
        <v>43460</v>
      </c>
      <c r="C242" s="68" t="s">
        <v>475</v>
      </c>
      <c r="D242" s="68" t="s">
        <v>476</v>
      </c>
      <c r="E242" s="68" t="s">
        <v>477</v>
      </c>
      <c r="F242" s="68" t="s">
        <v>32</v>
      </c>
      <c r="G242" s="68" t="s">
        <v>33</v>
      </c>
      <c r="H242" s="54"/>
      <c r="I242" s="54"/>
      <c r="J242" s="54"/>
      <c r="K242" s="54"/>
      <c r="L242" s="54"/>
      <c r="M242" s="54"/>
      <c r="N242" s="67"/>
    </row>
    <row r="243" spans="1:14" x14ac:dyDescent="0.2">
      <c r="A243" s="63">
        <v>410</v>
      </c>
      <c r="B243" s="64">
        <v>43461</v>
      </c>
      <c r="C243" s="68" t="s">
        <v>452</v>
      </c>
      <c r="D243" s="68" t="s">
        <v>360</v>
      </c>
      <c r="E243" s="68" t="s">
        <v>479</v>
      </c>
      <c r="F243" s="68" t="s">
        <v>86</v>
      </c>
      <c r="G243" s="68" t="s">
        <v>448</v>
      </c>
      <c r="H243" s="54"/>
      <c r="I243" s="54"/>
      <c r="J243" s="54"/>
      <c r="K243" s="54"/>
      <c r="L243" s="54"/>
      <c r="M243" s="54"/>
      <c r="N243" s="67"/>
    </row>
    <row r="244" spans="1:14" ht="22.5" x14ac:dyDescent="0.2">
      <c r="A244" s="63">
        <v>411</v>
      </c>
      <c r="B244" s="64">
        <v>43462</v>
      </c>
      <c r="C244" s="68" t="s">
        <v>450</v>
      </c>
      <c r="D244" s="68" t="s">
        <v>323</v>
      </c>
      <c r="E244" s="68" t="s">
        <v>480</v>
      </c>
      <c r="F244" s="68" t="s">
        <v>484</v>
      </c>
      <c r="G244" s="68" t="s">
        <v>394</v>
      </c>
      <c r="H244" s="54"/>
      <c r="I244" s="54"/>
      <c r="J244" s="54"/>
      <c r="K244" s="54"/>
      <c r="L244" s="54"/>
      <c r="M244" s="54"/>
      <c r="N244" s="67"/>
    </row>
    <row r="245" spans="1:14" x14ac:dyDescent="0.2">
      <c r="A245" s="63">
        <v>412</v>
      </c>
      <c r="B245" s="64">
        <v>43462</v>
      </c>
      <c r="C245" s="68" t="s">
        <v>481</v>
      </c>
      <c r="D245" s="68" t="s">
        <v>482</v>
      </c>
      <c r="E245" s="68" t="s">
        <v>483</v>
      </c>
      <c r="F245" s="68"/>
      <c r="G245" s="68"/>
      <c r="H245" s="54"/>
      <c r="I245" s="54"/>
      <c r="J245" s="54"/>
      <c r="K245" s="54"/>
      <c r="L245" s="54"/>
      <c r="M245" s="54"/>
      <c r="N245" s="67"/>
    </row>
    <row r="246" spans="1:14" ht="15.75" x14ac:dyDescent="0.25">
      <c r="A246" s="74"/>
      <c r="B246" s="70"/>
      <c r="C246" s="71"/>
      <c r="D246" s="71"/>
      <c r="E246" s="71"/>
      <c r="F246" s="71"/>
      <c r="G246" s="71"/>
      <c r="H246" s="72"/>
      <c r="I246" s="72"/>
      <c r="J246" s="72"/>
      <c r="K246" s="72"/>
      <c r="L246" s="72"/>
      <c r="M246" s="72"/>
      <c r="N246" s="73"/>
    </row>
    <row r="247" spans="1:14" x14ac:dyDescent="0.2">
      <c r="A247" s="57"/>
      <c r="B247" s="64"/>
      <c r="C247" s="68"/>
      <c r="D247" s="68"/>
      <c r="E247" s="68"/>
      <c r="F247" s="68"/>
      <c r="G247" s="68"/>
      <c r="H247" s="54"/>
      <c r="I247" s="54"/>
      <c r="J247" s="54"/>
      <c r="K247" s="54"/>
      <c r="L247" s="54"/>
      <c r="M247" s="54"/>
      <c r="N247" s="59"/>
    </row>
    <row r="248" spans="1:14" x14ac:dyDescent="0.2">
      <c r="A248" s="57"/>
      <c r="B248" s="64"/>
      <c r="C248" s="68"/>
      <c r="D248" s="68"/>
      <c r="E248" s="68"/>
      <c r="F248" s="68"/>
      <c r="G248" s="68"/>
      <c r="H248" s="54"/>
      <c r="I248" s="54"/>
      <c r="J248" s="54"/>
      <c r="K248" s="54"/>
      <c r="L248" s="54"/>
      <c r="M248" s="54"/>
      <c r="N248" s="59"/>
    </row>
    <row r="249" spans="1:14" x14ac:dyDescent="0.2">
      <c r="A249" s="57"/>
      <c r="B249" s="64"/>
      <c r="C249" s="68"/>
      <c r="D249" s="68"/>
      <c r="E249" s="68"/>
      <c r="F249" s="68"/>
      <c r="G249" s="68"/>
      <c r="H249" s="54"/>
      <c r="I249" s="54"/>
      <c r="J249" s="54"/>
      <c r="K249" s="54"/>
      <c r="L249" s="54"/>
      <c r="M249" s="54"/>
      <c r="N249" s="59"/>
    </row>
    <row r="250" spans="1:14" x14ac:dyDescent="0.2">
      <c r="A250" s="57"/>
      <c r="B250" s="64"/>
      <c r="C250" s="68"/>
      <c r="D250" s="68"/>
      <c r="E250" s="68"/>
      <c r="F250" s="68"/>
      <c r="G250" s="68"/>
      <c r="H250" s="54"/>
      <c r="I250" s="54"/>
      <c r="J250" s="54"/>
      <c r="K250" s="54"/>
      <c r="L250" s="54"/>
      <c r="M250" s="54"/>
      <c r="N250" s="59"/>
    </row>
    <row r="251" spans="1:14" x14ac:dyDescent="0.2">
      <c r="A251" s="57"/>
      <c r="B251" s="64"/>
      <c r="C251" s="68"/>
      <c r="D251" s="68"/>
      <c r="E251" s="68"/>
      <c r="F251" s="68"/>
      <c r="G251" s="68"/>
      <c r="H251" s="54"/>
      <c r="I251" s="54"/>
      <c r="J251" s="54"/>
      <c r="K251" s="54"/>
      <c r="L251" s="54"/>
      <c r="M251" s="54"/>
      <c r="N251" s="59"/>
    </row>
    <row r="252" spans="1:14" x14ac:dyDescent="0.2">
      <c r="A252" s="57"/>
      <c r="B252" s="64"/>
      <c r="C252" s="68"/>
      <c r="D252" s="68"/>
      <c r="E252" s="68"/>
      <c r="F252" s="68"/>
      <c r="G252" s="68"/>
      <c r="H252" s="54"/>
      <c r="I252" s="54"/>
      <c r="J252" s="54"/>
      <c r="K252" s="54"/>
      <c r="L252" s="54"/>
      <c r="M252" s="54"/>
      <c r="N252" s="59"/>
    </row>
    <row r="253" spans="1:14" x14ac:dyDescent="0.2">
      <c r="A253" s="57"/>
      <c r="B253" s="64"/>
      <c r="C253" s="68"/>
      <c r="D253" s="68"/>
      <c r="E253" s="68"/>
      <c r="F253" s="68"/>
      <c r="G253" s="68"/>
      <c r="H253" s="54"/>
      <c r="I253" s="54"/>
      <c r="J253" s="54"/>
      <c r="K253" s="54"/>
      <c r="L253" s="54"/>
      <c r="M253" s="54"/>
      <c r="N253" s="59"/>
    </row>
    <row r="254" spans="1:14" x14ac:dyDescent="0.2">
      <c r="A254" s="57"/>
      <c r="B254" s="64"/>
      <c r="C254" s="68"/>
      <c r="D254" s="68"/>
      <c r="E254" s="68"/>
      <c r="F254" s="68"/>
      <c r="G254" s="68"/>
      <c r="H254" s="54"/>
      <c r="I254" s="54"/>
      <c r="J254" s="54"/>
      <c r="K254" s="54"/>
      <c r="L254" s="54"/>
      <c r="M254" s="54"/>
      <c r="N254" s="59"/>
    </row>
    <row r="255" spans="1:14" x14ac:dyDescent="0.2">
      <c r="A255" s="57"/>
      <c r="B255" s="64"/>
      <c r="C255" s="68"/>
      <c r="D255" s="68"/>
      <c r="E255" s="68"/>
      <c r="F255" s="68"/>
      <c r="G255" s="68"/>
      <c r="H255" s="54"/>
      <c r="I255" s="54"/>
      <c r="J255" s="54"/>
      <c r="K255" s="54"/>
      <c r="L255" s="54"/>
      <c r="M255" s="54"/>
      <c r="N255" s="59"/>
    </row>
    <row r="256" spans="1:14" x14ac:dyDescent="0.2">
      <c r="A256" s="57"/>
      <c r="B256" s="64"/>
      <c r="C256" s="68"/>
      <c r="D256" s="68"/>
      <c r="E256" s="68"/>
      <c r="F256" s="68"/>
      <c r="G256" s="68"/>
      <c r="H256" s="54"/>
      <c r="I256" s="54"/>
      <c r="J256" s="54"/>
      <c r="K256" s="54"/>
      <c r="L256" s="54"/>
      <c r="M256" s="54"/>
      <c r="N256" s="59"/>
    </row>
    <row r="257" spans="1:14" x14ac:dyDescent="0.2">
      <c r="A257" s="57"/>
      <c r="B257" s="64"/>
      <c r="C257" s="68"/>
      <c r="D257" s="68"/>
      <c r="E257" s="68"/>
      <c r="F257" s="68"/>
      <c r="G257" s="68"/>
      <c r="H257" s="54"/>
      <c r="I257" s="54"/>
      <c r="J257" s="54"/>
      <c r="K257" s="54"/>
      <c r="L257" s="54"/>
      <c r="M257" s="54"/>
      <c r="N257" s="59"/>
    </row>
    <row r="258" spans="1:14" x14ac:dyDescent="0.2">
      <c r="A258" s="57"/>
      <c r="B258" s="58"/>
      <c r="C258" s="68"/>
      <c r="D258" s="68"/>
      <c r="E258" s="68"/>
      <c r="F258" s="68"/>
      <c r="G258" s="68"/>
      <c r="H258" s="54"/>
      <c r="I258" s="54"/>
      <c r="J258" s="54"/>
      <c r="K258" s="54"/>
      <c r="L258" s="54"/>
      <c r="M258" s="54"/>
      <c r="N258" s="59"/>
    </row>
    <row r="259" spans="1:14" x14ac:dyDescent="0.2">
      <c r="A259" s="57"/>
      <c r="B259" s="58"/>
      <c r="C259" s="68"/>
      <c r="D259" s="68"/>
      <c r="E259" s="68"/>
      <c r="F259" s="68"/>
      <c r="G259" s="68"/>
      <c r="H259" s="54"/>
      <c r="I259" s="54"/>
      <c r="J259" s="54"/>
      <c r="K259" s="54"/>
      <c r="L259" s="54"/>
      <c r="M259" s="54"/>
      <c r="N259" s="59"/>
    </row>
    <row r="260" spans="1:14" x14ac:dyDescent="0.2">
      <c r="A260" s="57"/>
      <c r="B260" s="58"/>
      <c r="C260" s="68"/>
      <c r="D260" s="68"/>
      <c r="E260" s="68"/>
      <c r="F260" s="68"/>
      <c r="G260" s="68"/>
      <c r="H260" s="54"/>
      <c r="I260" s="54"/>
      <c r="J260" s="54"/>
      <c r="K260" s="54"/>
      <c r="L260" s="54"/>
      <c r="M260" s="54"/>
      <c r="N260" s="59"/>
    </row>
    <row r="261" spans="1:14" x14ac:dyDescent="0.2">
      <c r="A261" s="57"/>
      <c r="B261" s="58"/>
      <c r="C261" s="68"/>
      <c r="D261" s="68"/>
      <c r="E261" s="68"/>
      <c r="F261" s="68"/>
      <c r="G261" s="68"/>
      <c r="H261" s="54"/>
      <c r="I261" s="54"/>
      <c r="J261" s="54"/>
      <c r="K261" s="54"/>
      <c r="L261" s="54"/>
      <c r="M261" s="54"/>
      <c r="N261" s="59"/>
    </row>
    <row r="262" spans="1:14" x14ac:dyDescent="0.2">
      <c r="A262" s="57"/>
      <c r="B262" s="58"/>
      <c r="C262" s="68"/>
      <c r="D262" s="68"/>
      <c r="E262" s="68"/>
      <c r="F262" s="68"/>
      <c r="G262" s="68"/>
      <c r="H262" s="54"/>
      <c r="I262" s="54"/>
      <c r="J262" s="54"/>
      <c r="K262" s="54"/>
      <c r="L262" s="54"/>
      <c r="M262" s="54"/>
      <c r="N262" s="59"/>
    </row>
    <row r="263" spans="1:14" x14ac:dyDescent="0.2">
      <c r="A263" s="57"/>
      <c r="B263" s="58"/>
      <c r="C263" s="68"/>
      <c r="D263" s="68"/>
      <c r="E263" s="68"/>
      <c r="F263" s="68"/>
      <c r="G263" s="68"/>
      <c r="H263" s="54"/>
      <c r="I263" s="54"/>
      <c r="J263" s="54"/>
      <c r="K263" s="54"/>
      <c r="L263" s="54"/>
      <c r="M263" s="54"/>
      <c r="N263" s="59"/>
    </row>
    <row r="264" spans="1:14" x14ac:dyDescent="0.2">
      <c r="A264" s="57"/>
      <c r="B264" s="58"/>
      <c r="C264" s="68"/>
      <c r="D264" s="68"/>
      <c r="E264" s="68"/>
      <c r="F264" s="68"/>
      <c r="G264" s="68"/>
      <c r="H264" s="54"/>
      <c r="I264" s="54"/>
      <c r="J264" s="54"/>
      <c r="K264" s="54"/>
      <c r="L264" s="54"/>
      <c r="M264" s="54"/>
      <c r="N264" s="59"/>
    </row>
    <row r="265" spans="1:14" x14ac:dyDescent="0.2">
      <c r="A265" s="57"/>
      <c r="B265" s="58"/>
      <c r="C265" s="68"/>
      <c r="D265" s="68"/>
      <c r="E265" s="68"/>
      <c r="F265" s="68"/>
      <c r="G265" s="68"/>
      <c r="H265" s="54"/>
      <c r="I265" s="54"/>
      <c r="J265" s="54"/>
      <c r="K265" s="54"/>
      <c r="L265" s="54"/>
      <c r="M265" s="54"/>
      <c r="N265" s="59"/>
    </row>
    <row r="266" spans="1:14" x14ac:dyDescent="0.2">
      <c r="A266" s="57"/>
      <c r="B266" s="58"/>
      <c r="C266" s="68"/>
      <c r="D266" s="68"/>
      <c r="E266" s="68"/>
      <c r="F266" s="68"/>
      <c r="G266" s="68"/>
      <c r="H266" s="54"/>
      <c r="I266" s="54"/>
      <c r="J266" s="54"/>
      <c r="K266" s="54"/>
      <c r="L266" s="54"/>
      <c r="M266" s="54"/>
      <c r="N266" s="59"/>
    </row>
    <row r="267" spans="1:14" x14ac:dyDescent="0.2">
      <c r="A267" s="57"/>
      <c r="B267" s="58"/>
      <c r="C267" s="68"/>
      <c r="D267" s="68"/>
      <c r="E267" s="68"/>
      <c r="F267" s="68"/>
      <c r="G267" s="68"/>
      <c r="H267" s="54"/>
      <c r="I267" s="54"/>
      <c r="J267" s="54"/>
      <c r="K267" s="54"/>
      <c r="L267" s="54"/>
      <c r="M267" s="54"/>
      <c r="N267" s="59"/>
    </row>
    <row r="268" spans="1:14" x14ac:dyDescent="0.2">
      <c r="A268" s="57"/>
      <c r="B268" s="58"/>
      <c r="C268" s="68"/>
      <c r="D268" s="68"/>
      <c r="E268" s="68"/>
      <c r="F268" s="68"/>
      <c r="G268" s="68"/>
      <c r="H268" s="54"/>
      <c r="I268" s="54"/>
      <c r="J268" s="54"/>
      <c r="K268" s="54"/>
      <c r="L268" s="54"/>
      <c r="M268" s="54"/>
      <c r="N268" s="59"/>
    </row>
    <row r="269" spans="1:14" x14ac:dyDescent="0.2">
      <c r="A269" s="57"/>
      <c r="B269" s="58"/>
      <c r="C269" s="68"/>
      <c r="D269" s="68"/>
      <c r="E269" s="68"/>
      <c r="F269" s="68"/>
      <c r="G269" s="68"/>
      <c r="H269" s="54"/>
      <c r="I269" s="54"/>
      <c r="J269" s="54"/>
      <c r="K269" s="54"/>
      <c r="L269" s="54"/>
      <c r="M269" s="54"/>
      <c r="N269" s="59"/>
    </row>
    <row r="270" spans="1:14" x14ac:dyDescent="0.2">
      <c r="A270" s="57"/>
      <c r="B270" s="58"/>
      <c r="C270" s="68"/>
      <c r="D270" s="68"/>
      <c r="E270" s="68"/>
      <c r="F270" s="68"/>
      <c r="G270" s="68"/>
      <c r="H270" s="54"/>
      <c r="I270" s="54"/>
      <c r="J270" s="54"/>
      <c r="K270" s="54"/>
      <c r="L270" s="54"/>
      <c r="M270" s="54"/>
      <c r="N270" s="59"/>
    </row>
    <row r="271" spans="1:14" x14ac:dyDescent="0.2">
      <c r="A271" s="57"/>
      <c r="B271" s="58"/>
      <c r="C271" s="68"/>
      <c r="D271" s="68"/>
      <c r="E271" s="68"/>
      <c r="F271" s="68"/>
      <c r="G271" s="68"/>
      <c r="H271" s="54"/>
      <c r="I271" s="54"/>
      <c r="J271" s="54"/>
      <c r="K271" s="54"/>
      <c r="L271" s="54"/>
      <c r="M271" s="54"/>
      <c r="N271" s="59"/>
    </row>
    <row r="272" spans="1:14" x14ac:dyDescent="0.2">
      <c r="A272" s="57"/>
      <c r="B272" s="58"/>
      <c r="C272" s="68"/>
      <c r="D272" s="68"/>
      <c r="E272" s="68"/>
      <c r="F272" s="68"/>
      <c r="G272" s="68"/>
      <c r="H272" s="54"/>
      <c r="I272" s="54"/>
      <c r="J272" s="54"/>
      <c r="K272" s="54"/>
      <c r="L272" s="54"/>
      <c r="M272" s="54"/>
      <c r="N272" s="59"/>
    </row>
    <row r="273" spans="1:14" x14ac:dyDescent="0.2">
      <c r="A273" s="57"/>
      <c r="B273" s="58"/>
      <c r="C273" s="68"/>
      <c r="D273" s="68"/>
      <c r="E273" s="68"/>
      <c r="F273" s="68"/>
      <c r="G273" s="68"/>
      <c r="H273" s="54"/>
      <c r="I273" s="54"/>
      <c r="J273" s="54"/>
      <c r="K273" s="54"/>
      <c r="L273" s="54"/>
      <c r="M273" s="54"/>
      <c r="N273" s="59"/>
    </row>
    <row r="274" spans="1:14" x14ac:dyDescent="0.2">
      <c r="A274" s="57"/>
      <c r="B274" s="58"/>
      <c r="C274" s="68"/>
      <c r="D274" s="68"/>
      <c r="E274" s="68"/>
      <c r="F274" s="68"/>
      <c r="G274" s="68"/>
      <c r="H274" s="54"/>
      <c r="I274" s="54"/>
      <c r="J274" s="54"/>
      <c r="K274" s="54"/>
      <c r="L274" s="54"/>
      <c r="M274" s="54"/>
      <c r="N274" s="59"/>
    </row>
    <row r="275" spans="1:14" x14ac:dyDescent="0.2">
      <c r="A275" s="57"/>
      <c r="B275" s="58"/>
      <c r="C275" s="68"/>
      <c r="D275" s="68"/>
      <c r="E275" s="68"/>
      <c r="F275" s="68"/>
      <c r="G275" s="68"/>
      <c r="H275" s="54"/>
      <c r="I275" s="54"/>
      <c r="J275" s="54"/>
      <c r="K275" s="54"/>
      <c r="L275" s="54"/>
      <c r="M275" s="54"/>
      <c r="N275" s="59"/>
    </row>
    <row r="276" spans="1:14" x14ac:dyDescent="0.2">
      <c r="A276" s="57"/>
      <c r="B276" s="58"/>
      <c r="C276" s="68"/>
      <c r="D276" s="68"/>
      <c r="E276" s="68"/>
      <c r="F276" s="68"/>
      <c r="G276" s="68"/>
      <c r="H276" s="54"/>
      <c r="I276" s="54"/>
      <c r="J276" s="54"/>
      <c r="K276" s="54"/>
      <c r="L276" s="54"/>
      <c r="M276" s="54"/>
      <c r="N276" s="59"/>
    </row>
    <row r="277" spans="1:14" x14ac:dyDescent="0.2">
      <c r="A277" s="57"/>
      <c r="B277" s="58"/>
      <c r="C277" s="68"/>
      <c r="D277" s="68"/>
      <c r="E277" s="68"/>
      <c r="F277" s="68"/>
      <c r="G277" s="68"/>
      <c r="H277" s="54"/>
      <c r="I277" s="54"/>
      <c r="J277" s="54"/>
      <c r="K277" s="54"/>
      <c r="L277" s="54"/>
      <c r="M277" s="54"/>
      <c r="N277" s="59"/>
    </row>
    <row r="278" spans="1:14" x14ac:dyDescent="0.2">
      <c r="A278" s="57"/>
      <c r="B278" s="58"/>
      <c r="C278" s="68"/>
      <c r="D278" s="68"/>
      <c r="E278" s="68"/>
      <c r="F278" s="68"/>
      <c r="G278" s="68"/>
      <c r="H278" s="54"/>
      <c r="I278" s="54"/>
      <c r="J278" s="54"/>
      <c r="K278" s="54"/>
      <c r="L278" s="54"/>
      <c r="M278" s="54"/>
      <c r="N278" s="59"/>
    </row>
    <row r="279" spans="1:14" x14ac:dyDescent="0.2">
      <c r="A279" s="57"/>
      <c r="B279" s="58"/>
      <c r="C279" s="59"/>
      <c r="D279" s="59"/>
      <c r="E279" s="59"/>
      <c r="F279" s="54"/>
      <c r="G279" s="54"/>
      <c r="H279" s="54"/>
      <c r="I279" s="54"/>
      <c r="J279" s="54"/>
      <c r="K279" s="54"/>
      <c r="L279" s="54"/>
      <c r="M279" s="54"/>
      <c r="N279" s="59"/>
    </row>
    <row r="280" spans="1:14" x14ac:dyDescent="0.2">
      <c r="A280" s="57"/>
      <c r="B280" s="58"/>
      <c r="C280" s="59"/>
      <c r="D280" s="59"/>
      <c r="E280" s="59"/>
      <c r="F280" s="54"/>
      <c r="G280" s="54"/>
      <c r="H280" s="54"/>
      <c r="I280" s="54"/>
      <c r="J280" s="54"/>
      <c r="K280" s="54"/>
      <c r="L280" s="54"/>
      <c r="M280" s="54"/>
      <c r="N280" s="59"/>
    </row>
    <row r="281" spans="1:14" x14ac:dyDescent="0.2">
      <c r="A281" s="57"/>
      <c r="B281" s="58"/>
      <c r="C281" s="59"/>
      <c r="D281" s="59"/>
      <c r="E281" s="59"/>
      <c r="F281" s="54"/>
      <c r="G281" s="54"/>
      <c r="H281" s="54"/>
      <c r="I281" s="54"/>
      <c r="J281" s="54"/>
      <c r="K281" s="54"/>
      <c r="L281" s="54"/>
      <c r="M281" s="54"/>
      <c r="N281" s="59"/>
    </row>
    <row r="282" spans="1:14" x14ac:dyDescent="0.2">
      <c r="A282" s="57"/>
      <c r="B282" s="58"/>
      <c r="C282" s="59"/>
      <c r="D282" s="59"/>
      <c r="E282" s="59"/>
      <c r="F282" s="54"/>
      <c r="G282" s="54"/>
      <c r="H282" s="54"/>
      <c r="I282" s="54"/>
      <c r="J282" s="54"/>
      <c r="K282" s="54"/>
      <c r="L282" s="54"/>
      <c r="M282" s="54"/>
      <c r="N282" s="59"/>
    </row>
    <row r="283" spans="1:14" x14ac:dyDescent="0.2">
      <c r="A283" s="57"/>
      <c r="B283" s="58"/>
      <c r="C283" s="59"/>
      <c r="D283" s="59"/>
      <c r="E283" s="59"/>
      <c r="F283" s="54"/>
      <c r="G283" s="54"/>
      <c r="H283" s="54"/>
      <c r="I283" s="54"/>
      <c r="J283" s="54"/>
      <c r="K283" s="54"/>
      <c r="L283" s="54"/>
      <c r="M283" s="54"/>
      <c r="N283" s="59"/>
    </row>
    <row r="284" spans="1:14" x14ac:dyDescent="0.2">
      <c r="A284" s="57"/>
      <c r="B284" s="58"/>
      <c r="C284" s="59"/>
      <c r="D284" s="59"/>
      <c r="E284" s="59"/>
      <c r="F284" s="54"/>
      <c r="G284" s="54"/>
      <c r="H284" s="54"/>
      <c r="I284" s="54"/>
      <c r="J284" s="54"/>
      <c r="K284" s="54"/>
      <c r="L284" s="54"/>
      <c r="M284" s="54"/>
      <c r="N284" s="59"/>
    </row>
    <row r="285" spans="1:14" x14ac:dyDescent="0.2">
      <c r="A285" s="57"/>
      <c r="B285" s="58"/>
      <c r="C285" s="59"/>
      <c r="D285" s="59"/>
      <c r="E285" s="59"/>
      <c r="F285" s="54"/>
      <c r="G285" s="54"/>
      <c r="H285" s="54"/>
      <c r="I285" s="54"/>
      <c r="J285" s="54"/>
      <c r="K285" s="54"/>
      <c r="L285" s="54"/>
      <c r="M285" s="54"/>
      <c r="N285" s="59"/>
    </row>
    <row r="286" spans="1:14" x14ac:dyDescent="0.2">
      <c r="A286" s="57"/>
      <c r="B286" s="58"/>
      <c r="C286" s="59"/>
      <c r="D286" s="59"/>
      <c r="E286" s="59"/>
      <c r="F286" s="54"/>
      <c r="G286" s="54"/>
      <c r="H286" s="54"/>
      <c r="I286" s="54"/>
      <c r="J286" s="54"/>
      <c r="K286" s="54"/>
      <c r="L286" s="54"/>
      <c r="M286" s="54"/>
      <c r="N286" s="59"/>
    </row>
    <row r="287" spans="1:14" x14ac:dyDescent="0.2">
      <c r="A287" s="57"/>
      <c r="B287" s="58"/>
      <c r="C287" s="59"/>
      <c r="D287" s="59"/>
      <c r="E287" s="59"/>
      <c r="F287" s="54"/>
      <c r="G287" s="54"/>
      <c r="H287" s="54"/>
      <c r="I287" s="54"/>
      <c r="J287" s="54"/>
      <c r="K287" s="54"/>
      <c r="L287" s="54"/>
      <c r="M287" s="54"/>
      <c r="N287" s="59"/>
    </row>
    <row r="288" spans="1:14" x14ac:dyDescent="0.2">
      <c r="A288" s="57"/>
      <c r="B288" s="58"/>
      <c r="C288" s="59"/>
      <c r="D288" s="59"/>
      <c r="E288" s="59"/>
      <c r="F288" s="54"/>
      <c r="G288" s="54"/>
      <c r="H288" s="54"/>
      <c r="I288" s="54"/>
      <c r="J288" s="54"/>
      <c r="K288" s="54"/>
      <c r="L288" s="54"/>
      <c r="M288" s="54"/>
      <c r="N288" s="59"/>
    </row>
    <row r="289" spans="1:14" x14ac:dyDescent="0.2">
      <c r="A289" s="57"/>
      <c r="B289" s="58"/>
      <c r="C289" s="59"/>
      <c r="D289" s="59"/>
      <c r="E289" s="59"/>
      <c r="F289" s="54"/>
      <c r="G289" s="54"/>
      <c r="H289" s="54"/>
      <c r="I289" s="54"/>
      <c r="J289" s="54"/>
      <c r="K289" s="54"/>
      <c r="L289" s="54"/>
      <c r="M289" s="54"/>
      <c r="N289" s="59"/>
    </row>
    <row r="290" spans="1:14" x14ac:dyDescent="0.2">
      <c r="A290" s="57"/>
      <c r="B290" s="58"/>
      <c r="C290" s="59"/>
      <c r="D290" s="59"/>
      <c r="E290" s="59"/>
      <c r="F290" s="54"/>
      <c r="G290" s="54"/>
      <c r="H290" s="54"/>
      <c r="I290" s="54"/>
      <c r="J290" s="54"/>
      <c r="K290" s="54"/>
      <c r="L290" s="54"/>
      <c r="M290" s="54"/>
      <c r="N290" s="59"/>
    </row>
    <row r="291" spans="1:14" x14ac:dyDescent="0.2">
      <c r="A291" s="57"/>
      <c r="B291" s="58"/>
      <c r="C291" s="59"/>
      <c r="D291" s="59"/>
      <c r="E291" s="59"/>
      <c r="F291" s="54"/>
      <c r="G291" s="54"/>
      <c r="H291" s="54"/>
      <c r="I291" s="54"/>
      <c r="J291" s="54"/>
      <c r="K291" s="54"/>
      <c r="L291" s="54"/>
      <c r="M291" s="54"/>
      <c r="N291" s="59"/>
    </row>
    <row r="292" spans="1:14" x14ac:dyDescent="0.2">
      <c r="A292" s="57"/>
      <c r="B292" s="58"/>
      <c r="C292" s="59"/>
      <c r="D292" s="59"/>
      <c r="E292" s="59"/>
      <c r="F292" s="54"/>
      <c r="G292" s="54"/>
      <c r="H292" s="54"/>
      <c r="I292" s="54"/>
      <c r="J292" s="54"/>
      <c r="K292" s="54"/>
      <c r="L292" s="54"/>
      <c r="M292" s="54"/>
      <c r="N292" s="59"/>
    </row>
    <row r="293" spans="1:14" x14ac:dyDescent="0.2">
      <c r="A293" s="57"/>
      <c r="B293" s="58"/>
      <c r="C293" s="59"/>
      <c r="D293" s="59"/>
      <c r="E293" s="59"/>
      <c r="F293" s="54"/>
      <c r="G293" s="54"/>
      <c r="H293" s="54"/>
      <c r="I293" s="54"/>
      <c r="J293" s="54"/>
      <c r="K293" s="54"/>
      <c r="L293" s="54"/>
      <c r="M293" s="54"/>
      <c r="N293" s="59"/>
    </row>
    <row r="294" spans="1:14" x14ac:dyDescent="0.2">
      <c r="A294" s="57"/>
      <c r="B294" s="58"/>
      <c r="C294" s="59"/>
      <c r="D294" s="59"/>
      <c r="E294" s="59"/>
      <c r="F294" s="54"/>
      <c r="G294" s="54"/>
      <c r="H294" s="54"/>
      <c r="I294" s="54"/>
      <c r="J294" s="54"/>
      <c r="K294" s="54"/>
      <c r="L294" s="54"/>
      <c r="M294" s="54"/>
      <c r="N294" s="59"/>
    </row>
    <row r="295" spans="1:14" x14ac:dyDescent="0.2">
      <c r="A295" s="57"/>
      <c r="B295" s="58"/>
      <c r="C295" s="59"/>
      <c r="D295" s="59"/>
      <c r="E295" s="59"/>
      <c r="F295" s="54"/>
      <c r="G295" s="54"/>
      <c r="H295" s="54"/>
      <c r="I295" s="54"/>
      <c r="J295" s="54"/>
      <c r="K295" s="54"/>
      <c r="L295" s="54"/>
      <c r="M295" s="54"/>
      <c r="N295" s="59"/>
    </row>
    <row r="296" spans="1:14" x14ac:dyDescent="0.2">
      <c r="A296" s="57"/>
      <c r="B296" s="58"/>
      <c r="C296" s="59"/>
      <c r="D296" s="59"/>
      <c r="E296" s="59"/>
      <c r="F296" s="54"/>
      <c r="G296" s="54"/>
      <c r="H296" s="54"/>
      <c r="I296" s="54"/>
      <c r="J296" s="54"/>
      <c r="K296" s="54"/>
      <c r="L296" s="54"/>
      <c r="M296" s="54"/>
      <c r="N296" s="59"/>
    </row>
    <row r="297" spans="1:14" x14ac:dyDescent="0.2">
      <c r="A297" s="57"/>
      <c r="B297" s="58"/>
      <c r="C297" s="59"/>
      <c r="D297" s="59"/>
      <c r="E297" s="59"/>
      <c r="F297" s="54"/>
      <c r="G297" s="54"/>
      <c r="H297" s="54"/>
      <c r="I297" s="54"/>
      <c r="J297" s="54"/>
      <c r="K297" s="54"/>
      <c r="L297" s="54"/>
      <c r="M297" s="54"/>
      <c r="N297" s="59"/>
    </row>
    <row r="298" spans="1:14" x14ac:dyDescent="0.2">
      <c r="A298" s="57"/>
      <c r="B298" s="58"/>
      <c r="C298" s="59"/>
      <c r="D298" s="59"/>
      <c r="E298" s="59"/>
      <c r="F298" s="54"/>
      <c r="G298" s="54"/>
      <c r="H298" s="54"/>
      <c r="I298" s="54"/>
      <c r="J298" s="54"/>
      <c r="K298" s="54"/>
      <c r="L298" s="54"/>
      <c r="M298" s="54"/>
      <c r="N298" s="59"/>
    </row>
    <row r="299" spans="1:14" x14ac:dyDescent="0.2">
      <c r="A299" s="57"/>
      <c r="B299" s="58"/>
      <c r="C299" s="59"/>
      <c r="D299" s="59"/>
      <c r="E299" s="59"/>
      <c r="F299" s="54"/>
      <c r="G299" s="54"/>
      <c r="H299" s="54"/>
      <c r="I299" s="54"/>
      <c r="J299" s="54"/>
      <c r="K299" s="54"/>
      <c r="L299" s="54"/>
      <c r="M299" s="54"/>
      <c r="N299" s="59"/>
    </row>
    <row r="300" spans="1:14" x14ac:dyDescent="0.2">
      <c r="A300" s="57"/>
      <c r="B300" s="58"/>
      <c r="C300" s="59"/>
      <c r="D300" s="59"/>
      <c r="E300" s="59"/>
      <c r="F300" s="54"/>
      <c r="G300" s="54"/>
      <c r="H300" s="54"/>
      <c r="I300" s="54"/>
      <c r="J300" s="54"/>
      <c r="K300" s="54"/>
      <c r="L300" s="54"/>
      <c r="M300" s="54"/>
      <c r="N300" s="59"/>
    </row>
    <row r="301" spans="1:14" x14ac:dyDescent="0.2">
      <c r="A301" s="57"/>
      <c r="B301" s="58"/>
      <c r="C301" s="59"/>
      <c r="D301" s="59"/>
      <c r="E301" s="59"/>
      <c r="F301" s="54"/>
      <c r="G301" s="54"/>
      <c r="H301" s="54"/>
      <c r="I301" s="54"/>
      <c r="J301" s="54"/>
      <c r="K301" s="54"/>
      <c r="L301" s="54"/>
      <c r="M301" s="54"/>
      <c r="N301" s="59"/>
    </row>
    <row r="302" spans="1:14" x14ac:dyDescent="0.2">
      <c r="A302" s="57"/>
      <c r="B302" s="58"/>
      <c r="C302" s="59"/>
      <c r="D302" s="59"/>
      <c r="E302" s="59"/>
      <c r="F302" s="54"/>
      <c r="G302" s="54"/>
      <c r="H302" s="54"/>
      <c r="I302" s="54"/>
      <c r="J302" s="54"/>
      <c r="K302" s="54"/>
      <c r="L302" s="54"/>
      <c r="M302" s="54"/>
      <c r="N302" s="59"/>
    </row>
    <row r="303" spans="1:14" x14ac:dyDescent="0.2">
      <c r="A303" s="57"/>
      <c r="B303" s="58"/>
      <c r="C303" s="59"/>
      <c r="D303" s="59"/>
      <c r="E303" s="59"/>
      <c r="F303" s="54"/>
      <c r="G303" s="54"/>
      <c r="H303" s="54"/>
      <c r="I303" s="54"/>
      <c r="J303" s="54"/>
      <c r="K303" s="54"/>
      <c r="L303" s="54"/>
      <c r="M303" s="54"/>
      <c r="N303" s="59"/>
    </row>
    <row r="304" spans="1:14" x14ac:dyDescent="0.2">
      <c r="A304" s="57"/>
      <c r="B304" s="58"/>
      <c r="C304" s="59"/>
      <c r="D304" s="59"/>
      <c r="E304" s="59"/>
      <c r="F304" s="54"/>
      <c r="G304" s="54"/>
      <c r="H304" s="54"/>
      <c r="I304" s="54"/>
      <c r="J304" s="54"/>
      <c r="K304" s="54"/>
      <c r="L304" s="54"/>
      <c r="M304" s="54"/>
      <c r="N304" s="59"/>
    </row>
    <row r="305" spans="1:15" x14ac:dyDescent="0.2">
      <c r="A305" s="57"/>
      <c r="B305" s="58"/>
      <c r="C305" s="59"/>
      <c r="D305" s="59"/>
      <c r="E305" s="59"/>
      <c r="F305" s="59"/>
      <c r="G305" s="60"/>
      <c r="H305" s="60"/>
      <c r="I305" s="60"/>
      <c r="J305" s="59"/>
      <c r="K305" s="61"/>
      <c r="L305" s="58"/>
      <c r="M305" s="62"/>
      <c r="N305" s="59"/>
    </row>
    <row r="306" spans="1:15" x14ac:dyDescent="0.2">
      <c r="A306" s="57"/>
      <c r="B306" s="58"/>
      <c r="C306" s="59"/>
      <c r="D306" s="59"/>
      <c r="E306" s="59"/>
      <c r="F306" s="59"/>
      <c r="G306" s="60"/>
      <c r="H306" s="60"/>
      <c r="I306" s="60"/>
      <c r="J306" s="59"/>
      <c r="K306" s="61"/>
      <c r="L306" s="58"/>
      <c r="M306" s="62"/>
      <c r="N306" s="59"/>
    </row>
    <row r="307" spans="1:15" x14ac:dyDescent="0.2">
      <c r="A307" s="57"/>
      <c r="B307" s="58"/>
      <c r="C307" s="59"/>
      <c r="D307" s="59"/>
      <c r="E307" s="59"/>
      <c r="F307" s="59"/>
      <c r="G307" s="60"/>
      <c r="H307" s="60"/>
      <c r="I307" s="60"/>
      <c r="J307" s="59"/>
      <c r="K307" s="61"/>
      <c r="L307" s="58"/>
      <c r="M307" s="62"/>
      <c r="N307" s="59"/>
    </row>
    <row r="308" spans="1:15" x14ac:dyDescent="0.2">
      <c r="A308" s="57"/>
      <c r="B308" s="58"/>
      <c r="C308" s="59"/>
      <c r="D308" s="59"/>
      <c r="E308" s="59"/>
      <c r="F308" s="59"/>
      <c r="G308" s="60"/>
      <c r="H308" s="60"/>
      <c r="I308" s="60"/>
      <c r="J308" s="59"/>
      <c r="K308" s="61"/>
      <c r="L308" s="58"/>
      <c r="M308" s="62"/>
      <c r="N308" s="59"/>
    </row>
    <row r="309" spans="1:15" x14ac:dyDescent="0.2">
      <c r="A309" s="57"/>
      <c r="B309" s="58"/>
      <c r="C309" s="59"/>
      <c r="D309" s="59"/>
      <c r="E309" s="59"/>
      <c r="F309" s="59"/>
      <c r="G309" s="60"/>
      <c r="H309" s="60"/>
      <c r="I309" s="60"/>
      <c r="J309" s="59"/>
      <c r="K309" s="61"/>
      <c r="L309" s="58"/>
      <c r="M309" s="62"/>
      <c r="N309" s="59"/>
    </row>
    <row r="310" spans="1:15" x14ac:dyDescent="0.2">
      <c r="A310" s="57"/>
      <c r="B310" s="58"/>
      <c r="C310" s="59"/>
      <c r="D310" s="59"/>
      <c r="E310" s="59"/>
      <c r="F310" s="59"/>
      <c r="G310" s="60"/>
      <c r="H310" s="60"/>
      <c r="I310" s="60"/>
      <c r="J310" s="59"/>
      <c r="K310" s="61"/>
      <c r="L310" s="58"/>
      <c r="M310" s="62"/>
      <c r="N310" s="59"/>
      <c r="O310" s="12" t="s">
        <v>478</v>
      </c>
    </row>
    <row r="311" spans="1:15" x14ac:dyDescent="0.2">
      <c r="A311" s="57"/>
      <c r="B311" s="58"/>
      <c r="C311" s="59"/>
      <c r="D311" s="59"/>
      <c r="E311" s="59"/>
      <c r="F311" s="59"/>
      <c r="G311" s="60"/>
      <c r="H311" s="60"/>
      <c r="I311" s="60"/>
      <c r="J311" s="59"/>
      <c r="K311" s="61"/>
      <c r="L311" s="58"/>
      <c r="M311" s="62"/>
      <c r="N311" s="59"/>
    </row>
    <row r="312" spans="1:15" x14ac:dyDescent="0.2">
      <c r="A312" s="57"/>
      <c r="B312" s="58"/>
      <c r="C312" s="59"/>
      <c r="D312" s="59"/>
      <c r="E312" s="59"/>
      <c r="F312" s="59"/>
      <c r="G312" s="60"/>
      <c r="H312" s="60"/>
      <c r="I312" s="60"/>
      <c r="J312" s="59"/>
      <c r="K312" s="61"/>
      <c r="L312" s="58"/>
      <c r="M312" s="62"/>
      <c r="N312" s="59"/>
    </row>
    <row r="313" spans="1:15" x14ac:dyDescent="0.2">
      <c r="A313" s="57"/>
      <c r="B313" s="58"/>
      <c r="C313" s="59"/>
      <c r="D313" s="59"/>
      <c r="E313" s="59"/>
      <c r="F313" s="59"/>
      <c r="G313" s="60"/>
      <c r="H313" s="60"/>
      <c r="I313" s="60"/>
      <c r="J313" s="59"/>
      <c r="K313" s="61"/>
      <c r="L313" s="58"/>
      <c r="M313" s="62"/>
      <c r="N313" s="59"/>
    </row>
    <row r="314" spans="1:15" x14ac:dyDescent="0.2">
      <c r="A314" s="57"/>
      <c r="B314" s="58"/>
      <c r="C314" s="59"/>
      <c r="D314" s="59"/>
      <c r="E314" s="59"/>
      <c r="F314" s="59"/>
      <c r="G314" s="60"/>
      <c r="H314" s="60"/>
      <c r="I314" s="60"/>
      <c r="J314" s="59"/>
      <c r="K314" s="61"/>
      <c r="L314" s="58"/>
      <c r="M314" s="62"/>
      <c r="N314" s="59"/>
    </row>
    <row r="315" spans="1:15" x14ac:dyDescent="0.2">
      <c r="A315" s="57"/>
      <c r="B315" s="58"/>
      <c r="C315" s="59"/>
      <c r="D315" s="59"/>
      <c r="E315" s="59"/>
      <c r="F315" s="59"/>
      <c r="G315" s="60"/>
      <c r="H315" s="60"/>
      <c r="I315" s="60"/>
      <c r="J315" s="59"/>
      <c r="K315" s="61"/>
      <c r="L315" s="58"/>
      <c r="M315" s="62"/>
      <c r="N315" s="59"/>
    </row>
    <row r="316" spans="1:15" x14ac:dyDescent="0.2">
      <c r="A316" s="57"/>
      <c r="B316" s="58"/>
      <c r="C316" s="59"/>
      <c r="D316" s="59"/>
      <c r="E316" s="59"/>
      <c r="F316" s="59"/>
      <c r="G316" s="60"/>
      <c r="H316" s="60"/>
      <c r="I316" s="60"/>
      <c r="J316" s="59"/>
      <c r="K316" s="61"/>
      <c r="L316" s="58"/>
      <c r="M316" s="62"/>
      <c r="N316" s="59"/>
    </row>
    <row r="317" spans="1:15" x14ac:dyDescent="0.2">
      <c r="A317" s="57"/>
      <c r="B317" s="58"/>
      <c r="C317" s="59"/>
      <c r="D317" s="59"/>
      <c r="E317" s="59"/>
      <c r="F317" s="59"/>
      <c r="G317" s="60"/>
      <c r="H317" s="60"/>
      <c r="I317" s="60"/>
      <c r="J317" s="59"/>
      <c r="K317" s="61"/>
      <c r="L317" s="58"/>
      <c r="M317" s="62"/>
      <c r="N317" s="59"/>
    </row>
    <row r="318" spans="1:15" x14ac:dyDescent="0.2">
      <c r="A318" s="57"/>
      <c r="B318" s="58"/>
      <c r="C318" s="59"/>
      <c r="D318" s="59"/>
      <c r="E318" s="59"/>
      <c r="F318" s="59"/>
      <c r="G318" s="60"/>
      <c r="H318" s="60"/>
      <c r="I318" s="60"/>
      <c r="J318" s="59"/>
      <c r="K318" s="61"/>
      <c r="L318" s="58"/>
      <c r="M318" s="62"/>
      <c r="N318" s="59"/>
    </row>
    <row r="319" spans="1:15" x14ac:dyDescent="0.2">
      <c r="A319" s="57"/>
      <c r="B319" s="58"/>
      <c r="C319" s="59"/>
      <c r="D319" s="59"/>
      <c r="E319" s="59"/>
      <c r="F319" s="59"/>
      <c r="G319" s="60"/>
      <c r="H319" s="60"/>
      <c r="I319" s="60"/>
      <c r="J319" s="59"/>
      <c r="K319" s="61"/>
      <c r="L319" s="58"/>
      <c r="M319" s="62"/>
      <c r="N319" s="59"/>
    </row>
    <row r="320" spans="1:15" x14ac:dyDescent="0.2">
      <c r="A320" s="57"/>
      <c r="B320" s="58"/>
      <c r="C320" s="59"/>
      <c r="D320" s="59"/>
      <c r="E320" s="59"/>
      <c r="F320" s="59"/>
      <c r="G320" s="60"/>
      <c r="H320" s="60"/>
      <c r="I320" s="60"/>
      <c r="J320" s="59"/>
      <c r="K320" s="61"/>
      <c r="L320" s="58"/>
      <c r="M320" s="62"/>
      <c r="N320" s="59"/>
    </row>
    <row r="321" spans="1:14" x14ac:dyDescent="0.2">
      <c r="A321" s="57"/>
      <c r="B321" s="58"/>
      <c r="C321" s="59"/>
      <c r="D321" s="59"/>
      <c r="E321" s="59"/>
      <c r="F321" s="59"/>
      <c r="G321" s="60"/>
      <c r="H321" s="60"/>
      <c r="I321" s="60"/>
      <c r="J321" s="59"/>
      <c r="K321" s="61"/>
      <c r="L321" s="58"/>
      <c r="M321" s="62"/>
      <c r="N321" s="59"/>
    </row>
    <row r="322" spans="1:14" x14ac:dyDescent="0.2">
      <c r="A322" s="57"/>
      <c r="B322" s="58"/>
      <c r="C322" s="59"/>
      <c r="D322" s="59"/>
      <c r="E322" s="59"/>
      <c r="F322" s="59"/>
      <c r="G322" s="60"/>
      <c r="H322" s="60"/>
      <c r="I322" s="60"/>
      <c r="J322" s="59"/>
      <c r="K322" s="61"/>
      <c r="L322" s="58"/>
      <c r="M322" s="62"/>
      <c r="N322" s="59"/>
    </row>
    <row r="323" spans="1:14" x14ac:dyDescent="0.2">
      <c r="A323" s="57"/>
      <c r="B323" s="58"/>
      <c r="C323" s="59"/>
      <c r="D323" s="59"/>
      <c r="E323" s="59"/>
      <c r="F323" s="59"/>
      <c r="G323" s="60"/>
      <c r="H323" s="60"/>
      <c r="I323" s="60"/>
      <c r="J323" s="59"/>
      <c r="K323" s="61"/>
      <c r="L323" s="58"/>
      <c r="M323" s="62"/>
      <c r="N323" s="59"/>
    </row>
    <row r="324" spans="1:14" x14ac:dyDescent="0.2">
      <c r="A324" s="57"/>
      <c r="B324" s="58"/>
      <c r="C324" s="59"/>
      <c r="D324" s="59"/>
      <c r="E324" s="59"/>
      <c r="F324" s="59"/>
      <c r="G324" s="60"/>
      <c r="H324" s="60"/>
      <c r="I324" s="60"/>
      <c r="J324" s="59"/>
      <c r="K324" s="61"/>
      <c r="L324" s="58"/>
      <c r="M324" s="62"/>
      <c r="N324" s="59"/>
    </row>
    <row r="325" spans="1:14" x14ac:dyDescent="0.2">
      <c r="A325" s="57"/>
      <c r="B325" s="58"/>
      <c r="C325" s="59"/>
      <c r="D325" s="59"/>
      <c r="E325" s="59"/>
      <c r="F325" s="59"/>
      <c r="G325" s="60"/>
      <c r="H325" s="60"/>
      <c r="I325" s="60"/>
      <c r="J325" s="59"/>
      <c r="K325" s="61"/>
      <c r="L325" s="58"/>
      <c r="M325" s="62"/>
      <c r="N325" s="59"/>
    </row>
    <row r="326" spans="1:14" x14ac:dyDescent="0.2">
      <c r="A326" s="57"/>
      <c r="B326" s="58"/>
      <c r="C326" s="59"/>
      <c r="D326" s="59"/>
      <c r="E326" s="59"/>
      <c r="F326" s="59"/>
      <c r="G326" s="60"/>
      <c r="H326" s="60"/>
      <c r="I326" s="60"/>
      <c r="J326" s="59"/>
      <c r="K326" s="61"/>
      <c r="L326" s="58"/>
      <c r="M326" s="62"/>
      <c r="N326" s="59"/>
    </row>
    <row r="327" spans="1:14" x14ac:dyDescent="0.2">
      <c r="A327" s="57"/>
      <c r="B327" s="58"/>
      <c r="C327" s="59"/>
      <c r="D327" s="59"/>
      <c r="E327" s="59"/>
      <c r="F327" s="59"/>
      <c r="G327" s="60"/>
      <c r="H327" s="60"/>
      <c r="I327" s="60"/>
      <c r="J327" s="59"/>
      <c r="K327" s="61"/>
      <c r="L327" s="58"/>
      <c r="M327" s="62"/>
      <c r="N327" s="59"/>
    </row>
    <row r="328" spans="1:14" x14ac:dyDescent="0.2">
      <c r="A328" s="57"/>
      <c r="B328" s="58"/>
      <c r="C328" s="59"/>
      <c r="D328" s="59"/>
      <c r="E328" s="59"/>
      <c r="F328" s="59"/>
      <c r="G328" s="60"/>
      <c r="H328" s="60"/>
      <c r="I328" s="60"/>
      <c r="J328" s="59"/>
      <c r="K328" s="61"/>
      <c r="L328" s="58"/>
      <c r="M328" s="62"/>
      <c r="N328" s="59"/>
    </row>
    <row r="329" spans="1:14" x14ac:dyDescent="0.2">
      <c r="A329" s="57"/>
      <c r="B329" s="58"/>
      <c r="C329" s="59"/>
      <c r="D329" s="59"/>
      <c r="E329" s="59"/>
      <c r="F329" s="59"/>
      <c r="G329" s="60"/>
      <c r="H329" s="60"/>
      <c r="I329" s="60"/>
      <c r="J329" s="59"/>
      <c r="K329" s="61"/>
      <c r="L329" s="58"/>
      <c r="M329" s="62"/>
      <c r="N329" s="59"/>
    </row>
    <row r="330" spans="1:14" x14ac:dyDescent="0.2">
      <c r="A330" s="57"/>
      <c r="B330" s="58"/>
      <c r="C330" s="59"/>
      <c r="D330" s="59"/>
      <c r="E330" s="59"/>
      <c r="F330" s="59"/>
      <c r="G330" s="60"/>
      <c r="H330" s="60"/>
      <c r="I330" s="60"/>
      <c r="J330" s="59"/>
      <c r="K330" s="61"/>
      <c r="L330" s="58"/>
      <c r="M330" s="62"/>
      <c r="N330" s="59"/>
    </row>
    <row r="331" spans="1:14" x14ac:dyDescent="0.2">
      <c r="A331" s="57"/>
      <c r="B331" s="58"/>
      <c r="C331" s="59"/>
      <c r="D331" s="59"/>
      <c r="E331" s="59"/>
      <c r="F331" s="59"/>
      <c r="G331" s="60"/>
      <c r="H331" s="60"/>
      <c r="I331" s="60"/>
      <c r="J331" s="59"/>
      <c r="K331" s="61"/>
      <c r="L331" s="58"/>
      <c r="M331" s="62"/>
      <c r="N331" s="59"/>
    </row>
    <row r="332" spans="1:14" x14ac:dyDescent="0.2">
      <c r="A332" s="57"/>
      <c r="B332" s="58"/>
      <c r="C332" s="59"/>
      <c r="D332" s="59"/>
      <c r="E332" s="59"/>
      <c r="F332" s="59"/>
      <c r="G332" s="60"/>
      <c r="H332" s="60"/>
      <c r="I332" s="60"/>
      <c r="J332" s="59"/>
      <c r="K332" s="61"/>
      <c r="L332" s="58"/>
      <c r="M332" s="62"/>
      <c r="N332" s="59"/>
    </row>
    <row r="333" spans="1:14" x14ac:dyDescent="0.2">
      <c r="A333" s="57"/>
      <c r="B333" s="58"/>
      <c r="C333" s="59"/>
      <c r="D333" s="59"/>
      <c r="E333" s="59"/>
      <c r="F333" s="59"/>
      <c r="G333" s="60"/>
      <c r="H333" s="60"/>
      <c r="I333" s="60"/>
      <c r="J333" s="59"/>
      <c r="K333" s="61"/>
      <c r="L333" s="58"/>
      <c r="M333" s="62"/>
      <c r="N333" s="59"/>
    </row>
    <row r="334" spans="1:14" x14ac:dyDescent="0.2">
      <c r="A334" s="57"/>
      <c r="B334" s="58"/>
      <c r="C334" s="59"/>
      <c r="D334" s="59"/>
      <c r="E334" s="59"/>
      <c r="F334" s="59"/>
      <c r="G334" s="60"/>
      <c r="H334" s="60"/>
      <c r="I334" s="60"/>
      <c r="J334" s="59"/>
      <c r="K334" s="61"/>
      <c r="L334" s="58"/>
      <c r="M334" s="62"/>
      <c r="N334" s="59"/>
    </row>
    <row r="335" spans="1:14" x14ac:dyDescent="0.2">
      <c r="A335" s="57"/>
      <c r="B335" s="58"/>
      <c r="C335" s="59"/>
      <c r="D335" s="59"/>
      <c r="E335" s="59"/>
      <c r="F335" s="59"/>
      <c r="G335" s="60"/>
      <c r="H335" s="60"/>
      <c r="I335" s="60"/>
      <c r="J335" s="59"/>
      <c r="K335" s="61"/>
      <c r="L335" s="58"/>
      <c r="M335" s="62"/>
      <c r="N335" s="59"/>
    </row>
    <row r="336" spans="1:14" x14ac:dyDescent="0.2">
      <c r="A336" s="57"/>
      <c r="B336" s="58"/>
      <c r="C336" s="59"/>
      <c r="D336" s="59"/>
      <c r="E336" s="59"/>
      <c r="F336" s="59"/>
      <c r="G336" s="60"/>
      <c r="H336" s="60"/>
      <c r="I336" s="60"/>
      <c r="J336" s="59"/>
      <c r="K336" s="61"/>
      <c r="L336" s="58"/>
      <c r="M336" s="62"/>
      <c r="N336" s="59"/>
    </row>
    <row r="337" spans="1:14" x14ac:dyDescent="0.2">
      <c r="A337" s="57"/>
      <c r="B337" s="58"/>
      <c r="C337" s="59"/>
      <c r="D337" s="59"/>
      <c r="E337" s="59"/>
      <c r="F337" s="59"/>
      <c r="G337" s="60"/>
      <c r="H337" s="60"/>
      <c r="I337" s="60"/>
      <c r="J337" s="59"/>
      <c r="K337" s="61"/>
      <c r="L337" s="58"/>
      <c r="M337" s="62"/>
      <c r="N337" s="59"/>
    </row>
    <row r="338" spans="1:14" x14ac:dyDescent="0.2">
      <c r="A338" s="57"/>
      <c r="B338" s="58"/>
      <c r="C338" s="59"/>
      <c r="D338" s="59"/>
      <c r="E338" s="59"/>
      <c r="F338" s="59"/>
      <c r="G338" s="60"/>
      <c r="H338" s="60"/>
      <c r="I338" s="60"/>
      <c r="J338" s="59"/>
      <c r="K338" s="61"/>
      <c r="L338" s="58"/>
      <c r="M338" s="62"/>
      <c r="N338" s="59"/>
    </row>
    <row r="339" spans="1:14" x14ac:dyDescent="0.2">
      <c r="A339" s="57"/>
      <c r="B339" s="58"/>
      <c r="C339" s="59"/>
      <c r="D339" s="59"/>
      <c r="E339" s="59"/>
      <c r="F339" s="59"/>
      <c r="G339" s="60"/>
      <c r="H339" s="60"/>
      <c r="I339" s="60"/>
      <c r="J339" s="59"/>
      <c r="K339" s="61"/>
      <c r="L339" s="58"/>
      <c r="M339" s="62"/>
      <c r="N339" s="59"/>
    </row>
    <row r="340" spans="1:14" x14ac:dyDescent="0.2">
      <c r="A340" s="57"/>
      <c r="B340" s="58"/>
      <c r="C340" s="59"/>
      <c r="D340" s="59"/>
      <c r="E340" s="59"/>
      <c r="F340" s="59"/>
      <c r="G340" s="60"/>
      <c r="H340" s="60"/>
      <c r="I340" s="60"/>
      <c r="J340" s="59"/>
      <c r="K340" s="61"/>
      <c r="L340" s="58"/>
      <c r="M340" s="62"/>
      <c r="N340" s="59"/>
    </row>
    <row r="341" spans="1:14" x14ac:dyDescent="0.2">
      <c r="A341" s="57"/>
      <c r="B341" s="58"/>
      <c r="C341" s="59"/>
      <c r="D341" s="59"/>
      <c r="E341" s="59"/>
      <c r="F341" s="59"/>
      <c r="G341" s="60"/>
      <c r="H341" s="60"/>
      <c r="I341" s="60"/>
      <c r="J341" s="59"/>
      <c r="K341" s="61"/>
      <c r="L341" s="58"/>
      <c r="M341" s="62"/>
      <c r="N341" s="59"/>
    </row>
    <row r="342" spans="1:14" x14ac:dyDescent="0.2">
      <c r="A342" s="57"/>
      <c r="B342" s="58"/>
      <c r="C342" s="59"/>
      <c r="D342" s="59"/>
      <c r="E342" s="59"/>
      <c r="F342" s="59"/>
      <c r="G342" s="60"/>
      <c r="H342" s="60"/>
      <c r="I342" s="60"/>
      <c r="J342" s="59"/>
      <c r="K342" s="61"/>
      <c r="L342" s="58"/>
      <c r="M342" s="62"/>
      <c r="N342" s="59"/>
    </row>
    <row r="343" spans="1:14" x14ac:dyDescent="0.2">
      <c r="A343" s="57"/>
      <c r="B343" s="58"/>
      <c r="C343" s="59"/>
      <c r="D343" s="59"/>
      <c r="E343" s="59"/>
      <c r="F343" s="59"/>
      <c r="G343" s="60"/>
      <c r="H343" s="60"/>
      <c r="I343" s="60"/>
      <c r="J343" s="59"/>
      <c r="K343" s="61"/>
      <c r="L343" s="58"/>
      <c r="M343" s="62"/>
      <c r="N343" s="59"/>
    </row>
    <row r="344" spans="1:14" x14ac:dyDescent="0.2">
      <c r="A344" s="57"/>
      <c r="B344" s="58"/>
      <c r="C344" s="59"/>
      <c r="D344" s="59"/>
      <c r="E344" s="59"/>
      <c r="F344" s="59"/>
      <c r="G344" s="60"/>
      <c r="H344" s="60"/>
      <c r="I344" s="60"/>
      <c r="J344" s="59"/>
      <c r="K344" s="61"/>
      <c r="L344" s="58"/>
      <c r="M344" s="62"/>
      <c r="N344" s="59"/>
    </row>
    <row r="345" spans="1:14" x14ac:dyDescent="0.2">
      <c r="A345" s="57"/>
      <c r="B345" s="58"/>
      <c r="C345" s="59"/>
      <c r="D345" s="59"/>
      <c r="E345" s="59"/>
      <c r="F345" s="59"/>
      <c r="G345" s="60"/>
      <c r="H345" s="60"/>
      <c r="I345" s="60"/>
      <c r="J345" s="59"/>
      <c r="K345" s="61"/>
      <c r="L345" s="58"/>
      <c r="M345" s="62"/>
      <c r="N345" s="59"/>
    </row>
    <row r="346" spans="1:14" x14ac:dyDescent="0.2">
      <c r="A346" s="57"/>
      <c r="B346" s="58"/>
      <c r="C346" s="59"/>
      <c r="D346" s="59"/>
      <c r="E346" s="59"/>
      <c r="F346" s="59"/>
      <c r="G346" s="60"/>
      <c r="H346" s="60"/>
      <c r="I346" s="60"/>
      <c r="J346" s="59"/>
      <c r="K346" s="61"/>
      <c r="L346" s="58"/>
      <c r="M346" s="62"/>
      <c r="N346" s="59"/>
    </row>
    <row r="347" spans="1:14" x14ac:dyDescent="0.2">
      <c r="A347" s="57"/>
      <c r="B347" s="58"/>
      <c r="C347" s="59"/>
      <c r="D347" s="59"/>
      <c r="E347" s="59"/>
      <c r="F347" s="59"/>
      <c r="G347" s="60"/>
      <c r="H347" s="60"/>
      <c r="I347" s="60"/>
      <c r="J347" s="59"/>
      <c r="K347" s="61"/>
      <c r="L347" s="58"/>
      <c r="M347" s="62"/>
      <c r="N347" s="59"/>
    </row>
    <row r="348" spans="1:14" x14ac:dyDescent="0.2">
      <c r="A348" s="57"/>
      <c r="B348" s="58"/>
      <c r="C348" s="59"/>
      <c r="D348" s="59"/>
      <c r="E348" s="59"/>
      <c r="F348" s="59"/>
      <c r="G348" s="60"/>
      <c r="H348" s="60"/>
      <c r="I348" s="60"/>
      <c r="J348" s="59"/>
      <c r="K348" s="61"/>
      <c r="L348" s="58"/>
      <c r="M348" s="62"/>
      <c r="N348" s="59"/>
    </row>
    <row r="349" spans="1:14" x14ac:dyDescent="0.2">
      <c r="A349" s="57"/>
      <c r="B349" s="58"/>
      <c r="C349" s="59"/>
      <c r="D349" s="59"/>
      <c r="E349" s="59"/>
      <c r="F349" s="59"/>
      <c r="G349" s="60"/>
      <c r="H349" s="60"/>
      <c r="I349" s="60"/>
      <c r="J349" s="59"/>
      <c r="K349" s="61"/>
      <c r="L349" s="58"/>
      <c r="M349" s="62"/>
      <c r="N349" s="59"/>
    </row>
    <row r="350" spans="1:14" x14ac:dyDescent="0.2">
      <c r="A350" s="57"/>
      <c r="B350" s="58"/>
      <c r="C350" s="59"/>
      <c r="D350" s="59"/>
      <c r="E350" s="59"/>
      <c r="F350" s="59"/>
      <c r="G350" s="60"/>
      <c r="H350" s="60"/>
      <c r="I350" s="60"/>
      <c r="J350" s="59"/>
      <c r="K350" s="61"/>
      <c r="L350" s="58"/>
      <c r="M350" s="62"/>
      <c r="N350" s="59"/>
    </row>
    <row r="351" spans="1:14" x14ac:dyDescent="0.2">
      <c r="A351" s="57"/>
      <c r="B351" s="58"/>
      <c r="C351" s="59"/>
      <c r="D351" s="59"/>
      <c r="E351" s="59"/>
      <c r="F351" s="59"/>
      <c r="G351" s="60"/>
      <c r="H351" s="60"/>
      <c r="I351" s="60"/>
      <c r="J351" s="59"/>
      <c r="K351" s="61"/>
      <c r="L351" s="58"/>
      <c r="M351" s="62"/>
      <c r="N351" s="59"/>
    </row>
    <row r="352" spans="1:14" x14ac:dyDescent="0.2">
      <c r="A352" s="57"/>
      <c r="B352" s="58"/>
      <c r="C352" s="59"/>
      <c r="D352" s="59"/>
      <c r="E352" s="59"/>
      <c r="F352" s="59"/>
      <c r="G352" s="60"/>
      <c r="H352" s="60"/>
      <c r="I352" s="60"/>
      <c r="J352" s="59"/>
      <c r="K352" s="61"/>
      <c r="L352" s="58"/>
      <c r="M352" s="62"/>
      <c r="N352" s="59"/>
    </row>
    <row r="353" spans="1:14" x14ac:dyDescent="0.2">
      <c r="A353" s="57"/>
      <c r="B353" s="58"/>
      <c r="C353" s="59"/>
      <c r="D353" s="59"/>
      <c r="E353" s="59"/>
      <c r="F353" s="59"/>
      <c r="G353" s="60"/>
      <c r="H353" s="60"/>
      <c r="I353" s="60"/>
      <c r="J353" s="59"/>
      <c r="K353" s="61"/>
      <c r="L353" s="58"/>
      <c r="M353" s="62"/>
      <c r="N353" s="59"/>
    </row>
    <row r="354" spans="1:14" x14ac:dyDescent="0.2">
      <c r="A354" s="57"/>
      <c r="B354" s="58"/>
      <c r="C354" s="59"/>
      <c r="D354" s="59"/>
      <c r="E354" s="59"/>
      <c r="F354" s="59"/>
      <c r="G354" s="60"/>
      <c r="H354" s="60"/>
      <c r="I354" s="60"/>
      <c r="J354" s="59"/>
      <c r="K354" s="61"/>
      <c r="L354" s="58"/>
      <c r="M354" s="62"/>
      <c r="N354" s="59"/>
    </row>
    <row r="355" spans="1:14" x14ac:dyDescent="0.2">
      <c r="A355" s="57"/>
      <c r="B355" s="58"/>
      <c r="C355" s="59"/>
      <c r="D355" s="59"/>
      <c r="E355" s="59"/>
      <c r="F355" s="59"/>
      <c r="G355" s="60"/>
      <c r="H355" s="60"/>
      <c r="I355" s="60"/>
      <c r="J355" s="59"/>
      <c r="K355" s="61"/>
      <c r="L355" s="58"/>
      <c r="M355" s="62"/>
      <c r="N355" s="59"/>
    </row>
    <row r="356" spans="1:14" x14ac:dyDescent="0.2">
      <c r="A356" s="57"/>
      <c r="B356" s="58"/>
      <c r="C356" s="59"/>
      <c r="D356" s="59"/>
      <c r="E356" s="59"/>
      <c r="F356" s="59"/>
      <c r="G356" s="60"/>
      <c r="H356" s="60"/>
      <c r="I356" s="60"/>
      <c r="J356" s="59"/>
      <c r="K356" s="61"/>
      <c r="L356" s="58"/>
      <c r="M356" s="62"/>
      <c r="N356" s="59"/>
    </row>
    <row r="357" spans="1:14" x14ac:dyDescent="0.2">
      <c r="A357" s="57"/>
      <c r="B357" s="58"/>
      <c r="C357" s="59"/>
      <c r="D357" s="59"/>
      <c r="E357" s="59"/>
      <c r="F357" s="59"/>
      <c r="G357" s="60"/>
      <c r="H357" s="60"/>
      <c r="I357" s="60"/>
      <c r="J357" s="59"/>
      <c r="K357" s="61"/>
      <c r="L357" s="58"/>
      <c r="M357" s="62"/>
      <c r="N357" s="59"/>
    </row>
    <row r="358" spans="1:14" x14ac:dyDescent="0.2">
      <c r="A358" s="57"/>
      <c r="B358" s="58"/>
      <c r="C358" s="59"/>
      <c r="D358" s="59"/>
      <c r="E358" s="59"/>
      <c r="F358" s="59"/>
      <c r="G358" s="60"/>
      <c r="H358" s="60"/>
      <c r="I358" s="60"/>
      <c r="J358" s="59"/>
      <c r="K358" s="61"/>
      <c r="L358" s="58"/>
      <c r="M358" s="62"/>
      <c r="N358" s="59"/>
    </row>
    <row r="359" spans="1:14" x14ac:dyDescent="0.2">
      <c r="A359" s="57"/>
      <c r="B359" s="58"/>
      <c r="C359" s="59"/>
      <c r="D359" s="59"/>
      <c r="E359" s="59"/>
      <c r="F359" s="59"/>
      <c r="G359" s="60"/>
      <c r="H359" s="60"/>
      <c r="I359" s="60"/>
      <c r="J359" s="59"/>
      <c r="K359" s="61"/>
      <c r="L359" s="58"/>
      <c r="M359" s="62"/>
      <c r="N359" s="59"/>
    </row>
    <row r="360" spans="1:14" x14ac:dyDescent="0.2">
      <c r="A360" s="57"/>
      <c r="B360" s="58"/>
      <c r="C360" s="59"/>
      <c r="D360" s="59"/>
      <c r="E360" s="59"/>
      <c r="F360" s="59"/>
      <c r="G360" s="60"/>
      <c r="H360" s="60"/>
      <c r="I360" s="60"/>
      <c r="J360" s="59"/>
      <c r="K360" s="61"/>
      <c r="L360" s="58"/>
      <c r="M360" s="62"/>
      <c r="N360" s="59"/>
    </row>
    <row r="361" spans="1:14" x14ac:dyDescent="0.2">
      <c r="A361" s="57"/>
      <c r="B361" s="58"/>
      <c r="C361" s="59"/>
      <c r="D361" s="59"/>
      <c r="E361" s="59"/>
      <c r="F361" s="59"/>
      <c r="G361" s="60"/>
      <c r="H361" s="60"/>
      <c r="I361" s="60"/>
      <c r="J361" s="59"/>
      <c r="K361" s="61"/>
      <c r="L361" s="58"/>
      <c r="M361" s="62"/>
      <c r="N361" s="59"/>
    </row>
    <row r="362" spans="1:14" x14ac:dyDescent="0.2">
      <c r="A362" s="57"/>
      <c r="B362" s="58"/>
      <c r="C362" s="59"/>
      <c r="D362" s="59"/>
      <c r="E362" s="59"/>
      <c r="F362" s="59"/>
      <c r="G362" s="60"/>
      <c r="H362" s="60"/>
      <c r="I362" s="60"/>
      <c r="J362" s="59"/>
      <c r="K362" s="61"/>
      <c r="L362" s="58"/>
      <c r="M362" s="62"/>
      <c r="N362" s="59"/>
    </row>
    <row r="363" spans="1:14" x14ac:dyDescent="0.2">
      <c r="A363" s="57"/>
      <c r="B363" s="58"/>
      <c r="C363" s="59"/>
      <c r="D363" s="59"/>
      <c r="E363" s="59"/>
      <c r="F363" s="59"/>
      <c r="G363" s="60"/>
      <c r="H363" s="60"/>
      <c r="I363" s="60"/>
      <c r="J363" s="59"/>
      <c r="K363" s="61"/>
      <c r="L363" s="58"/>
      <c r="M363" s="62"/>
      <c r="N363" s="59"/>
    </row>
    <row r="364" spans="1:14" x14ac:dyDescent="0.2">
      <c r="A364" s="57"/>
      <c r="B364" s="58"/>
      <c r="C364" s="59"/>
      <c r="D364" s="59"/>
      <c r="E364" s="59"/>
      <c r="F364" s="59"/>
      <c r="G364" s="60"/>
      <c r="H364" s="60"/>
      <c r="I364" s="60"/>
      <c r="J364" s="59"/>
      <c r="K364" s="61"/>
      <c r="L364" s="58"/>
      <c r="M364" s="62"/>
      <c r="N364" s="59"/>
    </row>
    <row r="365" spans="1:14" x14ac:dyDescent="0.2">
      <c r="A365" s="57"/>
      <c r="B365" s="58"/>
      <c r="C365" s="59"/>
      <c r="D365" s="59"/>
      <c r="E365" s="59"/>
      <c r="F365" s="59"/>
      <c r="G365" s="60"/>
      <c r="H365" s="60"/>
      <c r="I365" s="60"/>
      <c r="J365" s="59"/>
      <c r="K365" s="61"/>
      <c r="L365" s="58"/>
      <c r="M365" s="62"/>
      <c r="N365" s="59"/>
    </row>
    <row r="366" spans="1:14" x14ac:dyDescent="0.2">
      <c r="A366" s="57"/>
      <c r="B366" s="58"/>
      <c r="C366" s="59"/>
      <c r="D366" s="59"/>
      <c r="E366" s="59"/>
      <c r="F366" s="59"/>
      <c r="G366" s="60"/>
      <c r="H366" s="60"/>
      <c r="I366" s="60"/>
      <c r="J366" s="59"/>
      <c r="K366" s="61"/>
      <c r="L366" s="58"/>
      <c r="M366" s="62"/>
      <c r="N366" s="59"/>
    </row>
    <row r="367" spans="1:14" x14ac:dyDescent="0.2">
      <c r="A367" s="57"/>
      <c r="B367" s="58"/>
      <c r="C367" s="59"/>
      <c r="D367" s="59"/>
      <c r="E367" s="59"/>
      <c r="F367" s="59"/>
      <c r="G367" s="60"/>
      <c r="H367" s="60"/>
      <c r="I367" s="60"/>
      <c r="J367" s="59"/>
      <c r="K367" s="61"/>
      <c r="L367" s="58"/>
      <c r="M367" s="62"/>
      <c r="N367" s="59"/>
    </row>
    <row r="368" spans="1:14" x14ac:dyDescent="0.2">
      <c r="A368" s="57"/>
      <c r="B368" s="58"/>
      <c r="C368" s="59"/>
      <c r="D368" s="59"/>
      <c r="E368" s="59"/>
      <c r="F368" s="59"/>
      <c r="G368" s="60"/>
      <c r="H368" s="60"/>
      <c r="I368" s="60"/>
      <c r="J368" s="59"/>
      <c r="K368" s="61"/>
      <c r="L368" s="58"/>
      <c r="M368" s="62"/>
      <c r="N368" s="59"/>
    </row>
    <row r="369" spans="1:14" x14ac:dyDescent="0.2">
      <c r="A369" s="57"/>
      <c r="B369" s="58"/>
      <c r="C369" s="59"/>
      <c r="D369" s="59"/>
      <c r="E369" s="59"/>
      <c r="F369" s="59"/>
      <c r="G369" s="60"/>
      <c r="H369" s="60"/>
      <c r="I369" s="60"/>
      <c r="J369" s="59"/>
      <c r="K369" s="61"/>
      <c r="L369" s="58"/>
      <c r="M369" s="62"/>
      <c r="N369" s="59"/>
    </row>
    <row r="370" spans="1:14" x14ac:dyDescent="0.2">
      <c r="A370" s="57"/>
      <c r="B370" s="58"/>
      <c r="C370" s="59"/>
      <c r="D370" s="59"/>
      <c r="E370" s="59"/>
      <c r="F370" s="59"/>
      <c r="G370" s="60"/>
      <c r="H370" s="60"/>
      <c r="I370" s="60"/>
      <c r="J370" s="59"/>
      <c r="K370" s="61"/>
      <c r="L370" s="58"/>
      <c r="M370" s="62"/>
      <c r="N370" s="59"/>
    </row>
    <row r="371" spans="1:14" x14ac:dyDescent="0.2">
      <c r="A371" s="57"/>
      <c r="B371" s="58"/>
      <c r="C371" s="59"/>
      <c r="D371" s="59"/>
      <c r="E371" s="59"/>
      <c r="F371" s="59"/>
      <c r="G371" s="60"/>
      <c r="H371" s="60"/>
      <c r="I371" s="60"/>
      <c r="J371" s="59"/>
      <c r="K371" s="61"/>
      <c r="L371" s="58"/>
      <c r="M371" s="62"/>
      <c r="N371" s="59"/>
    </row>
    <row r="372" spans="1:14" x14ac:dyDescent="0.2">
      <c r="A372" s="57"/>
      <c r="B372" s="58"/>
      <c r="C372" s="59"/>
      <c r="D372" s="59"/>
      <c r="E372" s="59"/>
      <c r="F372" s="59"/>
      <c r="G372" s="60"/>
      <c r="H372" s="60"/>
      <c r="I372" s="60"/>
      <c r="J372" s="59"/>
      <c r="K372" s="61"/>
      <c r="L372" s="58"/>
      <c r="M372" s="62"/>
      <c r="N372" s="59"/>
    </row>
    <row r="373" spans="1:14" x14ac:dyDescent="0.2">
      <c r="A373" s="57"/>
      <c r="B373" s="58"/>
      <c r="C373" s="59"/>
      <c r="D373" s="59"/>
      <c r="E373" s="59"/>
      <c r="F373" s="59"/>
      <c r="G373" s="60"/>
      <c r="H373" s="60"/>
      <c r="I373" s="60"/>
      <c r="J373" s="59"/>
      <c r="K373" s="61"/>
      <c r="L373" s="58"/>
      <c r="M373" s="62"/>
      <c r="N373" s="59"/>
    </row>
    <row r="374" spans="1:14" x14ac:dyDescent="0.2">
      <c r="A374" s="57"/>
      <c r="B374" s="58"/>
      <c r="C374" s="59"/>
      <c r="D374" s="59"/>
      <c r="E374" s="59"/>
      <c r="F374" s="59"/>
      <c r="G374" s="60"/>
      <c r="H374" s="60"/>
      <c r="I374" s="60"/>
      <c r="J374" s="59"/>
      <c r="K374" s="61"/>
      <c r="L374" s="58"/>
      <c r="M374" s="62"/>
      <c r="N374" s="59"/>
    </row>
    <row r="375" spans="1:14" x14ac:dyDescent="0.2">
      <c r="A375" s="57"/>
      <c r="B375" s="58"/>
      <c r="C375" s="59"/>
      <c r="D375" s="59"/>
      <c r="E375" s="59"/>
      <c r="F375" s="59"/>
      <c r="G375" s="60"/>
      <c r="H375" s="60"/>
      <c r="I375" s="60"/>
      <c r="J375" s="59"/>
      <c r="K375" s="61"/>
      <c r="L375" s="58"/>
      <c r="M375" s="62"/>
      <c r="N375" s="59"/>
    </row>
    <row r="376" spans="1:14" x14ac:dyDescent="0.2">
      <c r="A376" s="57"/>
      <c r="B376" s="58"/>
      <c r="C376" s="59"/>
      <c r="D376" s="59"/>
      <c r="E376" s="59"/>
      <c r="F376" s="59"/>
      <c r="G376" s="60"/>
      <c r="H376" s="60"/>
      <c r="I376" s="60"/>
      <c r="J376" s="59"/>
      <c r="K376" s="61"/>
      <c r="L376" s="58"/>
      <c r="M376" s="62"/>
      <c r="N376" s="59"/>
    </row>
    <row r="377" spans="1:14" x14ac:dyDescent="0.2">
      <c r="A377" s="57"/>
      <c r="B377" s="58"/>
      <c r="C377" s="59"/>
      <c r="D377" s="59"/>
      <c r="E377" s="59"/>
      <c r="F377" s="59"/>
      <c r="G377" s="60"/>
      <c r="H377" s="60"/>
      <c r="I377" s="60"/>
      <c r="J377" s="59"/>
      <c r="K377" s="61"/>
      <c r="L377" s="58"/>
      <c r="M377" s="62"/>
      <c r="N377" s="59"/>
    </row>
    <row r="378" spans="1:14" x14ac:dyDescent="0.2">
      <c r="A378" s="57"/>
      <c r="B378" s="58"/>
      <c r="C378" s="59"/>
      <c r="D378" s="59"/>
      <c r="E378" s="59"/>
      <c r="F378" s="59"/>
      <c r="G378" s="60"/>
      <c r="H378" s="60"/>
      <c r="I378" s="60"/>
      <c r="J378" s="59"/>
      <c r="K378" s="61"/>
      <c r="L378" s="58"/>
      <c r="M378" s="62"/>
      <c r="N378" s="59"/>
    </row>
    <row r="379" spans="1:14" x14ac:dyDescent="0.2">
      <c r="A379" s="57"/>
      <c r="B379" s="58"/>
      <c r="C379" s="59"/>
      <c r="D379" s="59"/>
      <c r="E379" s="59"/>
      <c r="F379" s="59"/>
      <c r="G379" s="60"/>
      <c r="H379" s="60"/>
      <c r="I379" s="60"/>
      <c r="J379" s="59"/>
      <c r="K379" s="61"/>
      <c r="L379" s="58"/>
      <c r="M379" s="62"/>
      <c r="N379" s="59"/>
    </row>
    <row r="380" spans="1:14" x14ac:dyDescent="0.2">
      <c r="A380" s="57"/>
      <c r="B380" s="58"/>
      <c r="C380" s="59"/>
      <c r="D380" s="59"/>
      <c r="E380" s="59"/>
      <c r="F380" s="59"/>
      <c r="G380" s="60"/>
      <c r="H380" s="60"/>
      <c r="I380" s="60"/>
      <c r="J380" s="59"/>
      <c r="K380" s="61"/>
      <c r="L380" s="58"/>
      <c r="M380" s="62"/>
      <c r="N380" s="59"/>
    </row>
    <row r="381" spans="1:14" x14ac:dyDescent="0.2">
      <c r="A381" s="57"/>
      <c r="B381" s="58"/>
      <c r="C381" s="59"/>
      <c r="D381" s="59"/>
      <c r="E381" s="59"/>
      <c r="F381" s="59"/>
      <c r="G381" s="60"/>
      <c r="H381" s="60"/>
      <c r="I381" s="60"/>
      <c r="J381" s="59"/>
      <c r="K381" s="61"/>
      <c r="L381" s="58"/>
      <c r="M381" s="62"/>
      <c r="N381" s="59"/>
    </row>
    <row r="382" spans="1:14" x14ac:dyDescent="0.2">
      <c r="A382" s="57"/>
      <c r="B382" s="58"/>
      <c r="C382" s="59"/>
      <c r="D382" s="59"/>
      <c r="E382" s="59"/>
      <c r="F382" s="59"/>
      <c r="G382" s="60"/>
      <c r="H382" s="60"/>
      <c r="I382" s="60"/>
      <c r="J382" s="59"/>
      <c r="K382" s="61"/>
      <c r="L382" s="58"/>
      <c r="M382" s="62"/>
      <c r="N382" s="59"/>
    </row>
    <row r="383" spans="1:14" x14ac:dyDescent="0.2">
      <c r="A383" s="57"/>
      <c r="B383" s="58"/>
      <c r="C383" s="59"/>
      <c r="D383" s="59"/>
      <c r="E383" s="59"/>
      <c r="F383" s="59"/>
      <c r="G383" s="60"/>
      <c r="H383" s="60"/>
      <c r="I383" s="60"/>
      <c r="J383" s="59"/>
      <c r="K383" s="61"/>
      <c r="L383" s="58"/>
      <c r="M383" s="62"/>
      <c r="N383" s="59"/>
    </row>
    <row r="384" spans="1:14" x14ac:dyDescent="0.2">
      <c r="A384" s="57"/>
      <c r="B384" s="58"/>
      <c r="C384" s="59"/>
      <c r="D384" s="59"/>
      <c r="E384" s="59"/>
      <c r="F384" s="59"/>
      <c r="G384" s="60"/>
      <c r="H384" s="60"/>
      <c r="I384" s="60"/>
      <c r="J384" s="59"/>
      <c r="K384" s="61"/>
      <c r="L384" s="58"/>
      <c r="M384" s="62"/>
      <c r="N384" s="59"/>
    </row>
    <row r="385" spans="1:14" x14ac:dyDescent="0.2">
      <c r="A385" s="57"/>
      <c r="B385" s="58"/>
      <c r="C385" s="59"/>
      <c r="D385" s="59"/>
      <c r="E385" s="59"/>
      <c r="F385" s="59"/>
      <c r="G385" s="60"/>
      <c r="H385" s="60"/>
      <c r="I385" s="60"/>
      <c r="J385" s="59"/>
      <c r="K385" s="61"/>
      <c r="L385" s="58"/>
      <c r="M385" s="62"/>
      <c r="N385" s="59"/>
    </row>
    <row r="386" spans="1:14" x14ac:dyDescent="0.2">
      <c r="A386" s="57"/>
      <c r="B386" s="58"/>
      <c r="C386" s="59"/>
      <c r="D386" s="59"/>
      <c r="E386" s="59"/>
      <c r="F386" s="59"/>
      <c r="G386" s="60"/>
      <c r="H386" s="60"/>
      <c r="I386" s="60"/>
      <c r="J386" s="59"/>
      <c r="K386" s="61"/>
      <c r="L386" s="58"/>
      <c r="M386" s="62"/>
      <c r="N386" s="59"/>
    </row>
    <row r="387" spans="1:14" x14ac:dyDescent="0.2">
      <c r="A387" s="57"/>
      <c r="B387" s="58"/>
      <c r="C387" s="59"/>
      <c r="D387" s="59"/>
      <c r="E387" s="59"/>
      <c r="F387" s="59"/>
      <c r="G387" s="60"/>
      <c r="H387" s="60"/>
      <c r="I387" s="60"/>
      <c r="J387" s="59"/>
      <c r="K387" s="61"/>
      <c r="L387" s="58"/>
      <c r="M387" s="62"/>
      <c r="N387" s="59"/>
    </row>
    <row r="388" spans="1:14" x14ac:dyDescent="0.2">
      <c r="A388" s="57"/>
      <c r="B388" s="58"/>
      <c r="C388" s="59"/>
      <c r="D388" s="59"/>
      <c r="E388" s="59"/>
      <c r="F388" s="59"/>
      <c r="G388" s="60"/>
      <c r="H388" s="60"/>
      <c r="I388" s="60"/>
      <c r="J388" s="59"/>
      <c r="K388" s="61"/>
      <c r="L388" s="58"/>
      <c r="M388" s="62"/>
      <c r="N388" s="59"/>
    </row>
    <row r="389" spans="1:14" x14ac:dyDescent="0.2">
      <c r="A389" s="57"/>
      <c r="B389" s="58"/>
      <c r="C389" s="59"/>
      <c r="D389" s="59"/>
      <c r="E389" s="59"/>
      <c r="F389" s="59"/>
      <c r="G389" s="60"/>
      <c r="H389" s="60"/>
      <c r="I389" s="60"/>
      <c r="J389" s="59"/>
      <c r="K389" s="61"/>
      <c r="L389" s="58"/>
      <c r="M389" s="62"/>
      <c r="N389" s="59"/>
    </row>
    <row r="390" spans="1:14" x14ac:dyDescent="0.2">
      <c r="A390" s="57"/>
      <c r="B390" s="58"/>
      <c r="C390" s="59"/>
      <c r="D390" s="59"/>
      <c r="E390" s="59"/>
      <c r="F390" s="59"/>
      <c r="G390" s="60"/>
      <c r="H390" s="60"/>
      <c r="I390" s="60"/>
      <c r="J390" s="59"/>
      <c r="K390" s="61"/>
      <c r="L390" s="58"/>
      <c r="M390" s="62"/>
      <c r="N390" s="59"/>
    </row>
    <row r="391" spans="1:14" x14ac:dyDescent="0.2">
      <c r="A391" s="57"/>
      <c r="B391" s="58"/>
      <c r="C391" s="59"/>
      <c r="D391" s="59"/>
      <c r="E391" s="59"/>
      <c r="F391" s="59"/>
      <c r="G391" s="60"/>
      <c r="H391" s="60"/>
      <c r="I391" s="60"/>
      <c r="J391" s="59"/>
      <c r="K391" s="61"/>
      <c r="L391" s="58"/>
      <c r="M391" s="62"/>
      <c r="N391" s="59"/>
    </row>
    <row r="392" spans="1:14" x14ac:dyDescent="0.2">
      <c r="A392" s="57"/>
      <c r="B392" s="58"/>
      <c r="C392" s="59"/>
      <c r="D392" s="59"/>
      <c r="E392" s="59"/>
      <c r="F392" s="59"/>
      <c r="G392" s="60"/>
      <c r="H392" s="60"/>
      <c r="I392" s="60"/>
      <c r="J392" s="59"/>
      <c r="K392" s="61"/>
      <c r="L392" s="58"/>
      <c r="M392" s="62"/>
      <c r="N392" s="59"/>
    </row>
    <row r="393" spans="1:14" x14ac:dyDescent="0.2">
      <c r="A393" s="57"/>
      <c r="B393" s="58"/>
      <c r="C393" s="59"/>
      <c r="D393" s="59"/>
      <c r="E393" s="59"/>
      <c r="F393" s="59"/>
      <c r="G393" s="60"/>
      <c r="H393" s="60"/>
      <c r="I393" s="60"/>
      <c r="J393" s="59"/>
      <c r="K393" s="61"/>
      <c r="L393" s="58"/>
      <c r="M393" s="62"/>
      <c r="N393" s="59"/>
    </row>
    <row r="394" spans="1:14" x14ac:dyDescent="0.2">
      <c r="A394" s="57"/>
      <c r="B394" s="58"/>
      <c r="C394" s="59"/>
      <c r="D394" s="59"/>
      <c r="E394" s="59"/>
      <c r="F394" s="59"/>
      <c r="G394" s="60"/>
      <c r="H394" s="60"/>
      <c r="I394" s="60"/>
      <c r="J394" s="59"/>
      <c r="K394" s="61"/>
      <c r="L394" s="58"/>
      <c r="M394" s="62"/>
      <c r="N394" s="59"/>
    </row>
    <row r="395" spans="1:14" x14ac:dyDescent="0.2">
      <c r="A395" s="57"/>
      <c r="B395" s="58"/>
      <c r="C395" s="59"/>
      <c r="D395" s="59"/>
      <c r="E395" s="59"/>
      <c r="F395" s="59"/>
      <c r="G395" s="60"/>
      <c r="H395" s="60"/>
      <c r="I395" s="60"/>
      <c r="J395" s="59"/>
      <c r="K395" s="61"/>
      <c r="L395" s="58"/>
      <c r="M395" s="62"/>
      <c r="N395" s="59"/>
    </row>
    <row r="396" spans="1:14" x14ac:dyDescent="0.2">
      <c r="A396" s="57"/>
      <c r="B396" s="58"/>
      <c r="C396" s="59"/>
      <c r="D396" s="59"/>
      <c r="E396" s="59"/>
      <c r="F396" s="59"/>
      <c r="G396" s="60"/>
      <c r="H396" s="60"/>
      <c r="I396" s="60"/>
      <c r="J396" s="59"/>
      <c r="K396" s="61"/>
      <c r="L396" s="58"/>
      <c r="M396" s="62"/>
      <c r="N396" s="59"/>
    </row>
    <row r="397" spans="1:14" x14ac:dyDescent="0.2">
      <c r="A397" s="57"/>
      <c r="B397" s="58"/>
      <c r="C397" s="59"/>
      <c r="D397" s="59"/>
      <c r="E397" s="59"/>
      <c r="F397" s="59"/>
      <c r="G397" s="60"/>
      <c r="H397" s="60"/>
      <c r="I397" s="60"/>
      <c r="J397" s="59"/>
      <c r="K397" s="61"/>
      <c r="L397" s="58"/>
      <c r="M397" s="62"/>
      <c r="N397" s="59"/>
    </row>
    <row r="398" spans="1:14" x14ac:dyDescent="0.2">
      <c r="A398" s="57"/>
      <c r="B398" s="58"/>
      <c r="C398" s="59"/>
      <c r="D398" s="59"/>
      <c r="E398" s="59"/>
      <c r="F398" s="59"/>
      <c r="G398" s="60"/>
      <c r="H398" s="60"/>
      <c r="I398" s="60"/>
      <c r="J398" s="59"/>
      <c r="K398" s="61"/>
      <c r="L398" s="58"/>
      <c r="M398" s="62"/>
      <c r="N398" s="59"/>
    </row>
    <row r="399" spans="1:14" x14ac:dyDescent="0.2">
      <c r="A399" s="57"/>
      <c r="B399" s="58"/>
      <c r="C399" s="59"/>
      <c r="D399" s="59"/>
      <c r="E399" s="59"/>
      <c r="F399" s="59"/>
      <c r="G399" s="60"/>
      <c r="H399" s="60"/>
      <c r="I399" s="60"/>
      <c r="J399" s="59"/>
      <c r="K399" s="61"/>
      <c r="L399" s="58"/>
      <c r="M399" s="62"/>
      <c r="N399" s="59"/>
    </row>
    <row r="400" spans="1:14" x14ac:dyDescent="0.2">
      <c r="A400" s="57"/>
      <c r="B400" s="58"/>
      <c r="C400" s="59"/>
      <c r="D400" s="59"/>
      <c r="E400" s="59"/>
      <c r="F400" s="59"/>
      <c r="G400" s="60"/>
      <c r="H400" s="60"/>
      <c r="I400" s="60"/>
      <c r="J400" s="59"/>
      <c r="K400" s="61"/>
      <c r="L400" s="58"/>
      <c r="M400" s="62"/>
      <c r="N400" s="59"/>
    </row>
    <row r="401" spans="1:14" x14ac:dyDescent="0.2">
      <c r="A401" s="57"/>
      <c r="B401" s="58"/>
      <c r="C401" s="59"/>
      <c r="D401" s="59"/>
      <c r="E401" s="59"/>
      <c r="F401" s="59"/>
      <c r="G401" s="60"/>
      <c r="H401" s="60"/>
      <c r="I401" s="60"/>
      <c r="J401" s="59"/>
      <c r="K401" s="61"/>
      <c r="L401" s="58"/>
      <c r="M401" s="62"/>
      <c r="N401" s="59"/>
    </row>
    <row r="402" spans="1:14" x14ac:dyDescent="0.2">
      <c r="A402" s="57"/>
      <c r="B402" s="58"/>
      <c r="C402" s="59"/>
      <c r="D402" s="59"/>
      <c r="E402" s="59"/>
      <c r="F402" s="59"/>
      <c r="G402" s="60"/>
      <c r="H402" s="60"/>
      <c r="I402" s="60"/>
      <c r="J402" s="59"/>
      <c r="K402" s="61"/>
      <c r="L402" s="58"/>
      <c r="M402" s="62"/>
      <c r="N402" s="59"/>
    </row>
    <row r="403" spans="1:14" x14ac:dyDescent="0.2">
      <c r="A403" s="57"/>
      <c r="B403" s="58"/>
      <c r="C403" s="59"/>
      <c r="D403" s="59"/>
      <c r="E403" s="59"/>
      <c r="F403" s="59"/>
      <c r="G403" s="60"/>
      <c r="H403" s="60"/>
      <c r="I403" s="60"/>
      <c r="J403" s="59"/>
      <c r="K403" s="61"/>
      <c r="L403" s="58"/>
      <c r="M403" s="62"/>
      <c r="N403" s="59"/>
    </row>
    <row r="404" spans="1:14" x14ac:dyDescent="0.2">
      <c r="A404" s="57"/>
      <c r="B404" s="58"/>
      <c r="C404" s="59"/>
      <c r="D404" s="59"/>
      <c r="E404" s="59"/>
      <c r="F404" s="59"/>
      <c r="G404" s="60"/>
      <c r="H404" s="60"/>
      <c r="I404" s="60"/>
      <c r="J404" s="59"/>
      <c r="K404" s="61"/>
      <c r="L404" s="58"/>
      <c r="M404" s="62"/>
      <c r="N404" s="59"/>
    </row>
    <row r="405" spans="1:14" x14ac:dyDescent="0.2">
      <c r="A405" s="57"/>
      <c r="B405" s="58"/>
      <c r="C405" s="59"/>
      <c r="D405" s="59"/>
      <c r="E405" s="59"/>
      <c r="F405" s="59"/>
      <c r="G405" s="60"/>
      <c r="H405" s="60"/>
      <c r="I405" s="60"/>
      <c r="J405" s="59"/>
      <c r="K405" s="61"/>
      <c r="L405" s="58"/>
      <c r="M405" s="62"/>
      <c r="N405" s="59"/>
    </row>
    <row r="406" spans="1:14" x14ac:dyDescent="0.2">
      <c r="A406" s="57"/>
      <c r="B406" s="58"/>
      <c r="C406" s="59"/>
      <c r="D406" s="59"/>
      <c r="E406" s="59"/>
      <c r="F406" s="59"/>
      <c r="G406" s="60"/>
      <c r="H406" s="60"/>
      <c r="I406" s="60"/>
      <c r="J406" s="59"/>
      <c r="K406" s="61"/>
      <c r="L406" s="58"/>
      <c r="M406" s="62"/>
      <c r="N406" s="59"/>
    </row>
    <row r="407" spans="1:14" x14ac:dyDescent="0.2">
      <c r="A407" s="57"/>
      <c r="B407" s="58"/>
      <c r="C407" s="59"/>
      <c r="D407" s="59"/>
      <c r="E407" s="59"/>
      <c r="F407" s="59"/>
      <c r="G407" s="60"/>
      <c r="H407" s="60"/>
      <c r="I407" s="60"/>
      <c r="J407" s="59"/>
      <c r="K407" s="61"/>
      <c r="L407" s="58"/>
      <c r="M407" s="62"/>
      <c r="N407" s="59"/>
    </row>
    <row r="408" spans="1:14" x14ac:dyDescent="0.2">
      <c r="A408" s="57"/>
      <c r="B408" s="58"/>
      <c r="C408" s="59"/>
      <c r="D408" s="59"/>
      <c r="E408" s="59"/>
      <c r="F408" s="59"/>
      <c r="G408" s="60"/>
      <c r="H408" s="60"/>
      <c r="I408" s="60"/>
      <c r="J408" s="59"/>
      <c r="K408" s="61"/>
      <c r="L408" s="58"/>
      <c r="M408" s="62"/>
      <c r="N408" s="59"/>
    </row>
    <row r="409" spans="1:14" x14ac:dyDescent="0.2">
      <c r="A409" s="57"/>
      <c r="B409" s="58"/>
      <c r="C409" s="59"/>
      <c r="D409" s="59"/>
      <c r="E409" s="59"/>
      <c r="F409" s="59"/>
      <c r="G409" s="60"/>
      <c r="H409" s="60"/>
      <c r="I409" s="60"/>
      <c r="J409" s="59"/>
      <c r="K409" s="61"/>
      <c r="L409" s="58"/>
      <c r="M409" s="62"/>
      <c r="N409" s="59"/>
    </row>
    <row r="410" spans="1:14" x14ac:dyDescent="0.2">
      <c r="A410" s="57"/>
      <c r="B410" s="58"/>
      <c r="C410" s="59"/>
      <c r="D410" s="59"/>
      <c r="E410" s="59"/>
      <c r="F410" s="59"/>
      <c r="G410" s="60"/>
      <c r="H410" s="60"/>
      <c r="I410" s="60"/>
      <c r="J410" s="59"/>
      <c r="K410" s="61"/>
      <c r="L410" s="58"/>
      <c r="M410" s="62"/>
      <c r="N410" s="59"/>
    </row>
    <row r="411" spans="1:14" x14ac:dyDescent="0.2">
      <c r="A411" s="57"/>
      <c r="B411" s="58"/>
      <c r="C411" s="59"/>
      <c r="D411" s="59"/>
      <c r="E411" s="59"/>
      <c r="F411" s="59"/>
      <c r="G411" s="60"/>
      <c r="H411" s="60"/>
      <c r="I411" s="60"/>
      <c r="J411" s="59"/>
      <c r="K411" s="61"/>
      <c r="L411" s="58"/>
      <c r="M411" s="62"/>
      <c r="N411" s="59"/>
    </row>
    <row r="412" spans="1:14" x14ac:dyDescent="0.2">
      <c r="A412" s="57"/>
      <c r="B412" s="58"/>
      <c r="C412" s="59"/>
      <c r="D412" s="59"/>
      <c r="E412" s="59"/>
      <c r="F412" s="59"/>
      <c r="G412" s="60"/>
      <c r="H412" s="60"/>
      <c r="I412" s="60"/>
      <c r="J412" s="59"/>
      <c r="K412" s="61"/>
      <c r="L412" s="58"/>
      <c r="M412" s="62"/>
      <c r="N412" s="59"/>
    </row>
    <row r="413" spans="1:14" x14ac:dyDescent="0.2">
      <c r="A413" s="57"/>
      <c r="B413" s="58"/>
      <c r="C413" s="59"/>
      <c r="D413" s="59"/>
      <c r="E413" s="59"/>
      <c r="F413" s="59"/>
      <c r="G413" s="60"/>
      <c r="H413" s="60"/>
      <c r="I413" s="60"/>
      <c r="J413" s="59"/>
      <c r="K413" s="61"/>
      <c r="L413" s="58"/>
      <c r="M413" s="62"/>
      <c r="N413" s="59"/>
    </row>
    <row r="414" spans="1:14" x14ac:dyDescent="0.2">
      <c r="A414" s="57"/>
      <c r="B414" s="58"/>
      <c r="C414" s="59"/>
      <c r="D414" s="59"/>
      <c r="E414" s="59"/>
      <c r="F414" s="59"/>
      <c r="G414" s="60"/>
      <c r="H414" s="60"/>
      <c r="I414" s="60"/>
      <c r="J414" s="59"/>
      <c r="K414" s="61"/>
      <c r="L414" s="58"/>
      <c r="M414" s="62"/>
      <c r="N414" s="59"/>
    </row>
    <row r="415" spans="1:14" x14ac:dyDescent="0.2">
      <c r="A415" s="57"/>
      <c r="B415" s="58"/>
      <c r="C415" s="59"/>
      <c r="D415" s="59"/>
      <c r="E415" s="59"/>
      <c r="F415" s="59"/>
      <c r="G415" s="60"/>
      <c r="H415" s="60"/>
      <c r="I415" s="60"/>
      <c r="J415" s="59"/>
      <c r="K415" s="61"/>
      <c r="L415" s="58"/>
      <c r="M415" s="62"/>
      <c r="N415" s="59"/>
    </row>
    <row r="416" spans="1:14" x14ac:dyDescent="0.2">
      <c r="A416" s="57"/>
      <c r="B416" s="58"/>
      <c r="C416" s="59"/>
      <c r="D416" s="59"/>
      <c r="E416" s="59"/>
      <c r="F416" s="59"/>
      <c r="G416" s="60"/>
      <c r="H416" s="60"/>
      <c r="I416" s="60"/>
      <c r="J416" s="59"/>
      <c r="K416" s="61"/>
      <c r="L416" s="58"/>
      <c r="M416" s="62"/>
      <c r="N416" s="59"/>
    </row>
    <row r="417" spans="1:14" x14ac:dyDescent="0.2">
      <c r="A417" s="57"/>
      <c r="B417" s="58"/>
      <c r="C417" s="59"/>
      <c r="D417" s="59"/>
      <c r="E417" s="59"/>
      <c r="F417" s="59"/>
      <c r="G417" s="60"/>
      <c r="H417" s="60"/>
      <c r="I417" s="60"/>
      <c r="J417" s="59"/>
      <c r="K417" s="61"/>
      <c r="L417" s="58"/>
      <c r="M417" s="62"/>
      <c r="N417" s="59"/>
    </row>
    <row r="418" spans="1:14" x14ac:dyDescent="0.2">
      <c r="A418" s="57"/>
      <c r="B418" s="58"/>
      <c r="C418" s="59"/>
      <c r="D418" s="59"/>
      <c r="E418" s="59"/>
      <c r="F418" s="59"/>
      <c r="G418" s="60"/>
      <c r="H418" s="60"/>
      <c r="I418" s="60"/>
      <c r="J418" s="59"/>
      <c r="K418" s="61"/>
      <c r="L418" s="58"/>
      <c r="M418" s="62"/>
      <c r="N418" s="59"/>
    </row>
  </sheetData>
  <autoFilter ref="A1:N245"/>
  <mergeCells count="11">
    <mergeCell ref="N2:N3"/>
    <mergeCell ref="A2:A3"/>
    <mergeCell ref="B2:B3"/>
    <mergeCell ref="C2:C3"/>
    <mergeCell ref="D2:D3"/>
    <mergeCell ref="E2:E3"/>
    <mergeCell ref="M2:M3"/>
    <mergeCell ref="L2:L3"/>
    <mergeCell ref="J2:K2"/>
    <mergeCell ref="H2:I2"/>
    <mergeCell ref="F2:G2"/>
  </mergeCells>
  <pageMargins left="0.7" right="0.7" top="0.75" bottom="0.75" header="0.3" footer="0.3"/>
  <pageSetup paperSize="514"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O475"/>
  <sheetViews>
    <sheetView zoomScale="85" zoomScaleNormal="85" workbookViewId="0">
      <pane ySplit="2" topLeftCell="A455" activePane="bottomLeft" state="frozen"/>
      <selection activeCell="D1" sqref="D1"/>
      <selection pane="bottomLeft" activeCell="F459" sqref="F459:G459"/>
    </sheetView>
  </sheetViews>
  <sheetFormatPr baseColWidth="10" defaultRowHeight="25.5" x14ac:dyDescent="0.35"/>
  <cols>
    <col min="1" max="1" width="11.42578125" style="106"/>
    <col min="2" max="2" width="11.42578125" style="12"/>
    <col min="3" max="3" width="20" style="82" customWidth="1"/>
    <col min="4" max="4" width="26.7109375" style="84" customWidth="1"/>
    <col min="5" max="5" width="34.140625" style="84" customWidth="1"/>
    <col min="6" max="6" width="15.42578125" style="84" customWidth="1"/>
    <col min="7" max="7" width="16.7109375" style="19" customWidth="1"/>
    <col min="8" max="8" width="5.28515625" style="12" customWidth="1"/>
    <col min="9" max="9" width="4" style="12" customWidth="1"/>
    <col min="10" max="10" width="7.42578125" style="80" customWidth="1"/>
    <col min="11" max="11" width="4.28515625" style="12" customWidth="1"/>
    <col min="12" max="12" width="20.42578125" style="19" customWidth="1"/>
    <col min="13" max="13" width="16.42578125" style="104" customWidth="1"/>
    <col min="14" max="14" width="33.28515625" style="12" bestFit="1" customWidth="1"/>
    <col min="15" max="16384" width="11.42578125" style="12"/>
  </cols>
  <sheetData>
    <row r="1" spans="1:15" s="107" customFormat="1" ht="23.25" x14ac:dyDescent="0.35">
      <c r="A1" s="413" t="s">
        <v>12</v>
      </c>
      <c r="B1" s="412" t="s">
        <v>14</v>
      </c>
      <c r="C1" s="414" t="s">
        <v>6</v>
      </c>
      <c r="D1" s="414" t="s">
        <v>5</v>
      </c>
      <c r="E1" s="414" t="s">
        <v>9</v>
      </c>
      <c r="F1" s="414" t="s">
        <v>8</v>
      </c>
      <c r="G1" s="414"/>
      <c r="H1" s="410" t="s">
        <v>10</v>
      </c>
      <c r="I1" s="411"/>
      <c r="J1" s="410" t="s">
        <v>2</v>
      </c>
      <c r="K1" s="411"/>
      <c r="L1" s="412" t="s">
        <v>1</v>
      </c>
      <c r="M1" s="413" t="s">
        <v>1150</v>
      </c>
      <c r="N1" s="413" t="s">
        <v>62</v>
      </c>
    </row>
    <row r="2" spans="1:15" s="107" customFormat="1" ht="46.5" x14ac:dyDescent="0.35">
      <c r="A2" s="413"/>
      <c r="B2" s="412"/>
      <c r="C2" s="414"/>
      <c r="D2" s="414"/>
      <c r="E2" s="414"/>
      <c r="F2" s="109" t="s">
        <v>7</v>
      </c>
      <c r="G2" s="109" t="s">
        <v>4</v>
      </c>
      <c r="H2" s="108" t="s">
        <v>3</v>
      </c>
      <c r="I2" s="108" t="s">
        <v>11</v>
      </c>
      <c r="J2" s="108" t="s">
        <v>3</v>
      </c>
      <c r="K2" s="108" t="s">
        <v>11</v>
      </c>
      <c r="L2" s="412"/>
      <c r="M2" s="413"/>
      <c r="N2" s="413"/>
    </row>
    <row r="3" spans="1:15" s="83" customFormat="1" ht="38.25" x14ac:dyDescent="0.2">
      <c r="A3" s="166">
        <v>1</v>
      </c>
      <c r="B3" s="162">
        <v>43467</v>
      </c>
      <c r="C3" s="167" t="s">
        <v>775</v>
      </c>
      <c r="D3" s="161" t="s">
        <v>485</v>
      </c>
      <c r="E3" s="161" t="s">
        <v>486</v>
      </c>
      <c r="F3" s="161" t="s">
        <v>258</v>
      </c>
      <c r="G3" s="161" t="s">
        <v>1202</v>
      </c>
      <c r="H3" s="161"/>
      <c r="I3" s="161" t="s">
        <v>15</v>
      </c>
      <c r="J3" s="167"/>
      <c r="K3" s="161" t="s">
        <v>15</v>
      </c>
      <c r="L3" s="162"/>
      <c r="M3" s="168"/>
      <c r="N3" s="161"/>
    </row>
    <row r="4" spans="1:15" s="83" customFormat="1" ht="38.25" x14ac:dyDescent="0.2">
      <c r="A4" s="111">
        <v>2</v>
      </c>
      <c r="B4" s="86">
        <v>43467</v>
      </c>
      <c r="C4" s="85" t="s">
        <v>722</v>
      </c>
      <c r="D4" s="88" t="s">
        <v>487</v>
      </c>
      <c r="E4" s="88" t="s">
        <v>488</v>
      </c>
      <c r="F4" s="88"/>
      <c r="G4" s="88"/>
      <c r="H4" s="88"/>
      <c r="I4" s="88"/>
      <c r="J4" s="87"/>
      <c r="K4" s="88"/>
      <c r="L4" s="86"/>
      <c r="M4" s="112"/>
      <c r="N4" s="88"/>
    </row>
    <row r="5" spans="1:15" s="83" customFormat="1" ht="26.25" x14ac:dyDescent="0.2">
      <c r="A5" s="166">
        <v>3</v>
      </c>
      <c r="B5" s="162">
        <v>43467</v>
      </c>
      <c r="C5" s="167" t="s">
        <v>88</v>
      </c>
      <c r="D5" s="161" t="s">
        <v>489</v>
      </c>
      <c r="E5" s="161" t="s">
        <v>490</v>
      </c>
      <c r="F5" s="161" t="s">
        <v>258</v>
      </c>
      <c r="G5" s="161" t="s">
        <v>1202</v>
      </c>
      <c r="H5" s="161" t="s">
        <v>15</v>
      </c>
      <c r="I5" s="161"/>
      <c r="J5" s="167" t="s">
        <v>15</v>
      </c>
      <c r="K5" s="161"/>
      <c r="L5" s="162">
        <v>43482</v>
      </c>
      <c r="M5" s="169">
        <v>23</v>
      </c>
      <c r="N5" s="161" t="s">
        <v>522</v>
      </c>
    </row>
    <row r="6" spans="1:15" s="83" customFormat="1" ht="26.25" x14ac:dyDescent="0.2">
      <c r="A6" s="240">
        <v>4</v>
      </c>
      <c r="B6" s="229">
        <v>43469</v>
      </c>
      <c r="C6" s="230" t="s">
        <v>491</v>
      </c>
      <c r="D6" s="231"/>
      <c r="E6" s="231" t="s">
        <v>237</v>
      </c>
      <c r="F6" s="231" t="s">
        <v>29</v>
      </c>
      <c r="G6" s="231" t="s">
        <v>1203</v>
      </c>
      <c r="H6" s="231"/>
      <c r="I6" s="231"/>
      <c r="J6" s="230"/>
      <c r="K6" s="234"/>
      <c r="L6" s="229"/>
      <c r="M6" s="241"/>
      <c r="N6" s="234"/>
    </row>
    <row r="7" spans="1:15" s="83" customFormat="1" ht="26.25" x14ac:dyDescent="0.2">
      <c r="A7" s="274">
        <v>5</v>
      </c>
      <c r="B7" s="275">
        <v>43468</v>
      </c>
      <c r="C7" s="276" t="s">
        <v>412</v>
      </c>
      <c r="D7" s="272" t="s">
        <v>730</v>
      </c>
      <c r="E7" s="271" t="s">
        <v>492</v>
      </c>
      <c r="F7" s="271" t="s">
        <v>86</v>
      </c>
      <c r="G7" s="272" t="s">
        <v>1201</v>
      </c>
      <c r="H7" s="272"/>
      <c r="I7" s="272"/>
      <c r="J7" s="277"/>
      <c r="K7" s="278"/>
      <c r="L7" s="275"/>
      <c r="M7" s="279"/>
      <c r="N7" s="278"/>
      <c r="O7" s="280"/>
    </row>
    <row r="8" spans="1:15" s="83" customFormat="1" ht="26.25" x14ac:dyDescent="0.2">
      <c r="A8" s="274">
        <v>6</v>
      </c>
      <c r="B8" s="275">
        <v>43469</v>
      </c>
      <c r="C8" s="276" t="s">
        <v>412</v>
      </c>
      <c r="D8" s="272" t="s">
        <v>730</v>
      </c>
      <c r="E8" s="271" t="s">
        <v>493</v>
      </c>
      <c r="F8" s="271" t="s">
        <v>86</v>
      </c>
      <c r="G8" s="272" t="s">
        <v>1201</v>
      </c>
      <c r="H8" s="272"/>
      <c r="I8" s="272"/>
      <c r="J8" s="277"/>
      <c r="K8" s="278"/>
      <c r="L8" s="275"/>
      <c r="M8" s="279"/>
      <c r="N8" s="278"/>
      <c r="O8" s="280"/>
    </row>
    <row r="9" spans="1:15" s="83" customFormat="1" ht="38.25" x14ac:dyDescent="0.2">
      <c r="A9" s="170">
        <v>7</v>
      </c>
      <c r="B9" s="171">
        <v>43469</v>
      </c>
      <c r="C9" s="167" t="s">
        <v>775</v>
      </c>
      <c r="D9" s="161" t="s">
        <v>485</v>
      </c>
      <c r="E9" s="161" t="s">
        <v>1148</v>
      </c>
      <c r="F9" s="161" t="s">
        <v>258</v>
      </c>
      <c r="G9" s="161" t="s">
        <v>1202</v>
      </c>
      <c r="H9" s="162" t="s">
        <v>15</v>
      </c>
      <c r="I9" s="162"/>
      <c r="J9" s="172" t="s">
        <v>15</v>
      </c>
      <c r="K9" s="173"/>
      <c r="L9" s="171"/>
      <c r="M9" s="169"/>
      <c r="N9" s="173"/>
    </row>
    <row r="10" spans="1:15" s="83" customFormat="1" ht="26.25" x14ac:dyDescent="0.2">
      <c r="A10" s="166">
        <v>8</v>
      </c>
      <c r="B10" s="162">
        <v>43469</v>
      </c>
      <c r="C10" s="167" t="s">
        <v>494</v>
      </c>
      <c r="D10" s="161" t="s">
        <v>495</v>
      </c>
      <c r="E10" s="161" t="s">
        <v>383</v>
      </c>
      <c r="F10" s="161" t="s">
        <v>258</v>
      </c>
      <c r="G10" s="161" t="s">
        <v>1202</v>
      </c>
      <c r="H10" s="161" t="s">
        <v>15</v>
      </c>
      <c r="I10" s="161"/>
      <c r="J10" s="167" t="s">
        <v>15</v>
      </c>
      <c r="K10" s="161"/>
      <c r="L10" s="162">
        <v>43482</v>
      </c>
      <c r="M10" s="169">
        <v>24</v>
      </c>
      <c r="N10" s="161" t="s">
        <v>523</v>
      </c>
    </row>
    <row r="11" spans="1:15" s="83" customFormat="1" ht="26.25" x14ac:dyDescent="0.2">
      <c r="A11" s="170">
        <v>9</v>
      </c>
      <c r="B11" s="171">
        <v>43474</v>
      </c>
      <c r="C11" s="167" t="s">
        <v>442</v>
      </c>
      <c r="D11" s="161" t="s">
        <v>496</v>
      </c>
      <c r="E11" s="161" t="s">
        <v>497</v>
      </c>
      <c r="F11" s="161" t="s">
        <v>258</v>
      </c>
      <c r="G11" s="161" t="s">
        <v>1202</v>
      </c>
      <c r="H11" s="161"/>
      <c r="I11" s="161"/>
      <c r="J11" s="172"/>
      <c r="K11" s="173"/>
      <c r="L11" s="171"/>
      <c r="M11" s="169"/>
      <c r="N11" s="173"/>
    </row>
    <row r="12" spans="1:15" s="83" customFormat="1" ht="26.25" x14ac:dyDescent="0.2">
      <c r="A12" s="166">
        <v>10</v>
      </c>
      <c r="B12" s="162">
        <v>43474</v>
      </c>
      <c r="C12" s="167" t="s">
        <v>351</v>
      </c>
      <c r="D12" s="161" t="s">
        <v>349</v>
      </c>
      <c r="E12" s="161" t="s">
        <v>498</v>
      </c>
      <c r="F12" s="161" t="s">
        <v>258</v>
      </c>
      <c r="G12" s="161" t="s">
        <v>1202</v>
      </c>
      <c r="H12" s="161"/>
      <c r="I12" s="161"/>
      <c r="J12" s="167"/>
      <c r="K12" s="161"/>
      <c r="L12" s="162"/>
      <c r="M12" s="168"/>
      <c r="N12" s="172"/>
    </row>
    <row r="13" spans="1:15" s="83" customFormat="1" ht="38.25" x14ac:dyDescent="0.2">
      <c r="A13" s="166">
        <v>11</v>
      </c>
      <c r="B13" s="162">
        <v>43474</v>
      </c>
      <c r="C13" s="167" t="s">
        <v>34</v>
      </c>
      <c r="D13" s="161" t="s">
        <v>460</v>
      </c>
      <c r="E13" s="161" t="s">
        <v>499</v>
      </c>
      <c r="F13" s="161" t="s">
        <v>258</v>
      </c>
      <c r="G13" s="161" t="s">
        <v>1202</v>
      </c>
      <c r="H13" s="161"/>
      <c r="I13" s="161"/>
      <c r="J13" s="167"/>
      <c r="K13" s="161"/>
      <c r="L13" s="162"/>
      <c r="M13" s="168"/>
      <c r="N13" s="161"/>
    </row>
    <row r="14" spans="1:15" s="83" customFormat="1" ht="26.25" x14ac:dyDescent="0.2">
      <c r="A14" s="166">
        <v>12</v>
      </c>
      <c r="B14" s="162">
        <v>43475</v>
      </c>
      <c r="C14" s="167" t="s">
        <v>500</v>
      </c>
      <c r="D14" s="161" t="s">
        <v>501</v>
      </c>
      <c r="E14" s="161" t="s">
        <v>502</v>
      </c>
      <c r="F14" s="161" t="s">
        <v>258</v>
      </c>
      <c r="G14" s="161" t="s">
        <v>1202</v>
      </c>
      <c r="H14" s="161" t="s">
        <v>15</v>
      </c>
      <c r="I14" s="161"/>
      <c r="J14" s="167" t="s">
        <v>15</v>
      </c>
      <c r="K14" s="161"/>
      <c r="L14" s="162"/>
      <c r="M14" s="169"/>
      <c r="N14" s="161"/>
    </row>
    <row r="15" spans="1:15" s="83" customFormat="1" ht="26.25" x14ac:dyDescent="0.2">
      <c r="A15" s="166">
        <v>13</v>
      </c>
      <c r="B15" s="162">
        <v>43475</v>
      </c>
      <c r="C15" s="167" t="s">
        <v>452</v>
      </c>
      <c r="D15" s="161" t="s">
        <v>360</v>
      </c>
      <c r="E15" s="161" t="s">
        <v>503</v>
      </c>
      <c r="F15" s="161" t="s">
        <v>258</v>
      </c>
      <c r="G15" s="161" t="s">
        <v>1202</v>
      </c>
      <c r="H15" s="161"/>
      <c r="I15" s="161"/>
      <c r="J15" s="167"/>
      <c r="K15" s="161"/>
      <c r="L15" s="162"/>
      <c r="M15" s="168"/>
      <c r="N15" s="167"/>
    </row>
    <row r="16" spans="1:15" s="83" customFormat="1" ht="51" x14ac:dyDescent="0.2">
      <c r="A16" s="236">
        <v>14</v>
      </c>
      <c r="B16" s="237">
        <v>43475</v>
      </c>
      <c r="C16" s="230" t="s">
        <v>504</v>
      </c>
      <c r="D16" s="231" t="s">
        <v>505</v>
      </c>
      <c r="E16" s="231" t="s">
        <v>506</v>
      </c>
      <c r="F16" s="237" t="s">
        <v>820</v>
      </c>
      <c r="G16" s="231" t="s">
        <v>1203</v>
      </c>
      <c r="H16" s="231"/>
      <c r="I16" s="231"/>
      <c r="J16" s="230"/>
      <c r="K16" s="231"/>
      <c r="L16" s="237"/>
      <c r="M16" s="241"/>
      <c r="N16" s="230"/>
    </row>
    <row r="17" spans="1:15" s="83" customFormat="1" ht="51" x14ac:dyDescent="0.2">
      <c r="A17" s="236">
        <v>15</v>
      </c>
      <c r="B17" s="237">
        <v>43475</v>
      </c>
      <c r="C17" s="230" t="s">
        <v>504</v>
      </c>
      <c r="D17" s="231" t="s">
        <v>505</v>
      </c>
      <c r="E17" s="231" t="s">
        <v>507</v>
      </c>
      <c r="F17" s="237" t="s">
        <v>820</v>
      </c>
      <c r="G17" s="231" t="s">
        <v>1203</v>
      </c>
      <c r="H17" s="231"/>
      <c r="I17" s="231"/>
      <c r="J17" s="230"/>
      <c r="K17" s="231"/>
      <c r="L17" s="237"/>
      <c r="M17" s="241"/>
      <c r="N17" s="231"/>
    </row>
    <row r="18" spans="1:15" s="83" customFormat="1" ht="38.25" x14ac:dyDescent="0.2">
      <c r="A18" s="240">
        <v>16</v>
      </c>
      <c r="B18" s="229">
        <v>43476</v>
      </c>
      <c r="C18" s="238" t="s">
        <v>722</v>
      </c>
      <c r="D18" s="231" t="s">
        <v>508</v>
      </c>
      <c r="E18" s="231" t="s">
        <v>509</v>
      </c>
      <c r="F18" s="237" t="s">
        <v>1207</v>
      </c>
      <c r="G18" s="231" t="s">
        <v>1203</v>
      </c>
      <c r="H18" s="231"/>
      <c r="I18" s="231"/>
      <c r="J18" s="233"/>
      <c r="K18" s="234"/>
      <c r="L18" s="229"/>
      <c r="M18" s="242"/>
      <c r="N18" s="234"/>
    </row>
    <row r="19" spans="1:15" s="83" customFormat="1" ht="26.25" x14ac:dyDescent="0.2">
      <c r="A19" s="281">
        <v>17</v>
      </c>
      <c r="B19" s="272">
        <v>43479</v>
      </c>
      <c r="C19" s="276" t="s">
        <v>412</v>
      </c>
      <c r="D19" s="272" t="s">
        <v>730</v>
      </c>
      <c r="E19" s="271" t="s">
        <v>511</v>
      </c>
      <c r="F19" s="271" t="s">
        <v>86</v>
      </c>
      <c r="G19" s="272" t="s">
        <v>1201</v>
      </c>
      <c r="H19" s="271"/>
      <c r="I19" s="271"/>
      <c r="J19" s="276"/>
      <c r="K19" s="271"/>
      <c r="L19" s="272"/>
      <c r="M19" s="282"/>
      <c r="N19" s="271"/>
      <c r="O19" s="280"/>
    </row>
    <row r="20" spans="1:15" s="83" customFormat="1" ht="26.25" x14ac:dyDescent="0.2">
      <c r="A20" s="281">
        <v>18</v>
      </c>
      <c r="B20" s="272">
        <v>43479</v>
      </c>
      <c r="C20" s="276" t="s">
        <v>412</v>
      </c>
      <c r="D20" s="272" t="s">
        <v>730</v>
      </c>
      <c r="E20" s="271" t="s">
        <v>512</v>
      </c>
      <c r="F20" s="271" t="s">
        <v>86</v>
      </c>
      <c r="G20" s="272" t="s">
        <v>1201</v>
      </c>
      <c r="H20" s="271"/>
      <c r="I20" s="271"/>
      <c r="J20" s="276"/>
      <c r="K20" s="271"/>
      <c r="L20" s="272"/>
      <c r="M20" s="282"/>
      <c r="N20" s="271"/>
      <c r="O20" s="280"/>
    </row>
    <row r="21" spans="1:15" s="83" customFormat="1" ht="51" x14ac:dyDescent="0.2">
      <c r="A21" s="236">
        <v>19</v>
      </c>
      <c r="B21" s="237">
        <v>43479</v>
      </c>
      <c r="C21" s="230" t="s">
        <v>504</v>
      </c>
      <c r="D21" s="231" t="s">
        <v>505</v>
      </c>
      <c r="E21" s="231" t="s">
        <v>513</v>
      </c>
      <c r="F21" s="237" t="s">
        <v>820</v>
      </c>
      <c r="G21" s="231" t="s">
        <v>1203</v>
      </c>
      <c r="H21" s="231"/>
      <c r="I21" s="231"/>
      <c r="J21" s="230"/>
      <c r="K21" s="231"/>
      <c r="L21" s="237"/>
      <c r="M21" s="242"/>
      <c r="N21" s="231"/>
    </row>
    <row r="22" spans="1:15" s="83" customFormat="1" ht="51" x14ac:dyDescent="0.2">
      <c r="A22" s="236">
        <v>20</v>
      </c>
      <c r="B22" s="237">
        <v>43479</v>
      </c>
      <c r="C22" s="230" t="s">
        <v>504</v>
      </c>
      <c r="D22" s="231" t="s">
        <v>505</v>
      </c>
      <c r="E22" s="231" t="s">
        <v>513</v>
      </c>
      <c r="F22" s="237" t="s">
        <v>820</v>
      </c>
      <c r="G22" s="231" t="s">
        <v>1203</v>
      </c>
      <c r="H22" s="231"/>
      <c r="I22" s="231"/>
      <c r="J22" s="230"/>
      <c r="K22" s="231"/>
      <c r="L22" s="237"/>
      <c r="M22" s="242"/>
      <c r="N22" s="231"/>
    </row>
    <row r="23" spans="1:15" s="83" customFormat="1" ht="51" x14ac:dyDescent="0.2">
      <c r="A23" s="236">
        <v>21</v>
      </c>
      <c r="B23" s="237">
        <v>43479</v>
      </c>
      <c r="C23" s="230" t="s">
        <v>504</v>
      </c>
      <c r="D23" s="231" t="s">
        <v>505</v>
      </c>
      <c r="E23" s="231" t="s">
        <v>514</v>
      </c>
      <c r="F23" s="237" t="s">
        <v>820</v>
      </c>
      <c r="G23" s="231" t="s">
        <v>1203</v>
      </c>
      <c r="H23" s="231"/>
      <c r="I23" s="231"/>
      <c r="J23" s="230"/>
      <c r="K23" s="231"/>
      <c r="L23" s="237"/>
      <c r="M23" s="242"/>
      <c r="N23" s="231"/>
    </row>
    <row r="24" spans="1:15" s="83" customFormat="1" ht="51" x14ac:dyDescent="0.2">
      <c r="A24" s="236">
        <v>22</v>
      </c>
      <c r="B24" s="237">
        <v>43479</v>
      </c>
      <c r="C24" s="230" t="s">
        <v>504</v>
      </c>
      <c r="D24" s="231" t="s">
        <v>505</v>
      </c>
      <c r="E24" s="231" t="s">
        <v>514</v>
      </c>
      <c r="F24" s="237" t="s">
        <v>820</v>
      </c>
      <c r="G24" s="231" t="s">
        <v>1203</v>
      </c>
      <c r="H24" s="231"/>
      <c r="I24" s="231"/>
      <c r="J24" s="230"/>
      <c r="K24" s="231"/>
      <c r="L24" s="237"/>
      <c r="M24" s="242"/>
      <c r="N24" s="231"/>
    </row>
    <row r="25" spans="1:15" s="83" customFormat="1" ht="38.25" x14ac:dyDescent="0.2">
      <c r="A25" s="166">
        <v>23</v>
      </c>
      <c r="B25" s="162">
        <v>43481</v>
      </c>
      <c r="C25" s="174" t="s">
        <v>722</v>
      </c>
      <c r="D25" s="161" t="s">
        <v>515</v>
      </c>
      <c r="E25" s="161" t="s">
        <v>1133</v>
      </c>
      <c r="F25" s="161" t="s">
        <v>258</v>
      </c>
      <c r="G25" s="161" t="s">
        <v>1202</v>
      </c>
      <c r="H25" s="161"/>
      <c r="I25" s="161"/>
      <c r="J25" s="167"/>
      <c r="K25" s="161"/>
      <c r="L25" s="162"/>
      <c r="M25" s="169"/>
      <c r="N25" s="161"/>
    </row>
    <row r="26" spans="1:15" s="83" customFormat="1" ht="26.25" x14ac:dyDescent="0.2">
      <c r="A26" s="166">
        <v>24</v>
      </c>
      <c r="B26" s="162">
        <v>43482</v>
      </c>
      <c r="C26" s="167" t="s">
        <v>516</v>
      </c>
      <c r="D26" s="161" t="s">
        <v>517</v>
      </c>
      <c r="E26" s="161" t="s">
        <v>518</v>
      </c>
      <c r="F26" s="161" t="s">
        <v>258</v>
      </c>
      <c r="G26" s="161" t="s">
        <v>1202</v>
      </c>
      <c r="H26" s="161"/>
      <c r="I26" s="161"/>
      <c r="J26" s="167"/>
      <c r="K26" s="161"/>
      <c r="L26" s="162"/>
      <c r="M26" s="169"/>
      <c r="N26" s="161"/>
    </row>
    <row r="27" spans="1:15" s="83" customFormat="1" ht="26.25" x14ac:dyDescent="0.2">
      <c r="A27" s="166">
        <v>25</v>
      </c>
      <c r="B27" s="171">
        <v>43482</v>
      </c>
      <c r="C27" s="167" t="s">
        <v>519</v>
      </c>
      <c r="D27" s="161" t="s">
        <v>520</v>
      </c>
      <c r="E27" s="161" t="s">
        <v>521</v>
      </c>
      <c r="F27" s="161" t="s">
        <v>258</v>
      </c>
      <c r="G27" s="161" t="s">
        <v>1202</v>
      </c>
      <c r="H27" s="161"/>
      <c r="I27" s="161"/>
      <c r="J27" s="172"/>
      <c r="K27" s="173"/>
      <c r="L27" s="171"/>
      <c r="M27" s="169"/>
      <c r="N27" s="173"/>
    </row>
    <row r="28" spans="1:15" s="83" customFormat="1" ht="26.25" x14ac:dyDescent="0.2">
      <c r="A28" s="236">
        <v>26</v>
      </c>
      <c r="B28" s="229">
        <v>43482</v>
      </c>
      <c r="C28" s="230" t="s">
        <v>412</v>
      </c>
      <c r="D28" s="237" t="s">
        <v>730</v>
      </c>
      <c r="E28" s="231" t="s">
        <v>524</v>
      </c>
      <c r="F28" s="231" t="s">
        <v>29</v>
      </c>
      <c r="G28" s="231" t="s">
        <v>1214</v>
      </c>
      <c r="H28" s="231"/>
      <c r="I28" s="231"/>
      <c r="J28" s="233"/>
      <c r="K28" s="234"/>
      <c r="L28" s="229"/>
      <c r="M28" s="242"/>
      <c r="N28" s="234"/>
    </row>
    <row r="29" spans="1:15" s="83" customFormat="1" ht="26.25" x14ac:dyDescent="0.2">
      <c r="A29" s="236">
        <v>27</v>
      </c>
      <c r="B29" s="237">
        <v>43483</v>
      </c>
      <c r="C29" s="230" t="s">
        <v>155</v>
      </c>
      <c r="D29" s="231" t="s">
        <v>525</v>
      </c>
      <c r="E29" s="231" t="s">
        <v>526</v>
      </c>
      <c r="F29" s="231" t="s">
        <v>29</v>
      </c>
      <c r="G29" s="231" t="s">
        <v>1214</v>
      </c>
      <c r="H29" s="231"/>
      <c r="I29" s="231"/>
      <c r="J29" s="230"/>
      <c r="K29" s="231"/>
      <c r="L29" s="237"/>
      <c r="M29" s="242"/>
      <c r="N29" s="231"/>
    </row>
    <row r="30" spans="1:15" s="83" customFormat="1" ht="51" x14ac:dyDescent="0.2">
      <c r="A30" s="236">
        <v>28</v>
      </c>
      <c r="B30" s="237" t="s">
        <v>527</v>
      </c>
      <c r="C30" s="230" t="s">
        <v>504</v>
      </c>
      <c r="D30" s="231"/>
      <c r="E30" s="231" t="s">
        <v>528</v>
      </c>
      <c r="F30" s="237" t="s">
        <v>820</v>
      </c>
      <c r="G30" s="231" t="s">
        <v>1203</v>
      </c>
      <c r="H30" s="231"/>
      <c r="I30" s="231"/>
      <c r="J30" s="230"/>
      <c r="K30" s="231"/>
      <c r="L30" s="237"/>
      <c r="M30" s="242"/>
      <c r="N30" s="231"/>
    </row>
    <row r="31" spans="1:15" s="83" customFormat="1" ht="26.25" x14ac:dyDescent="0.2">
      <c r="A31" s="236">
        <v>29</v>
      </c>
      <c r="B31" s="237">
        <v>43486</v>
      </c>
      <c r="C31" s="230" t="s">
        <v>529</v>
      </c>
      <c r="D31" s="231" t="s">
        <v>530</v>
      </c>
      <c r="E31" s="231" t="s">
        <v>531</v>
      </c>
      <c r="F31" s="231" t="s">
        <v>29</v>
      </c>
      <c r="G31" s="231" t="s">
        <v>1214</v>
      </c>
      <c r="H31" s="231"/>
      <c r="I31" s="231"/>
      <c r="J31" s="230"/>
      <c r="K31" s="231"/>
      <c r="L31" s="237"/>
      <c r="M31" s="242"/>
      <c r="N31" s="231"/>
    </row>
    <row r="32" spans="1:15" s="83" customFormat="1" ht="51" x14ac:dyDescent="0.2">
      <c r="A32" s="236">
        <v>30</v>
      </c>
      <c r="B32" s="237">
        <v>43486</v>
      </c>
      <c r="C32" s="230" t="s">
        <v>504</v>
      </c>
      <c r="D32" s="231" t="s">
        <v>505</v>
      </c>
      <c r="E32" s="231" t="s">
        <v>532</v>
      </c>
      <c r="F32" s="237" t="s">
        <v>820</v>
      </c>
      <c r="G32" s="231" t="s">
        <v>1203</v>
      </c>
      <c r="H32" s="231"/>
      <c r="I32" s="231"/>
      <c r="J32" s="230"/>
      <c r="K32" s="231"/>
      <c r="L32" s="237"/>
      <c r="M32" s="242"/>
      <c r="N32" s="231"/>
    </row>
    <row r="33" spans="1:15" s="83" customFormat="1" ht="51" x14ac:dyDescent="0.2">
      <c r="A33" s="236">
        <v>31</v>
      </c>
      <c r="B33" s="229">
        <v>43486</v>
      </c>
      <c r="C33" s="230" t="s">
        <v>504</v>
      </c>
      <c r="D33" s="231" t="s">
        <v>505</v>
      </c>
      <c r="E33" s="231" t="s">
        <v>533</v>
      </c>
      <c r="F33" s="237" t="s">
        <v>820</v>
      </c>
      <c r="G33" s="231" t="s">
        <v>1203</v>
      </c>
      <c r="H33" s="231"/>
      <c r="I33" s="231"/>
      <c r="J33" s="233"/>
      <c r="K33" s="234"/>
      <c r="L33" s="229"/>
      <c r="M33" s="241"/>
      <c r="N33" s="234"/>
    </row>
    <row r="34" spans="1:15" s="83" customFormat="1" ht="51" x14ac:dyDescent="0.2">
      <c r="A34" s="236">
        <v>32</v>
      </c>
      <c r="B34" s="229">
        <v>43486</v>
      </c>
      <c r="C34" s="230" t="s">
        <v>504</v>
      </c>
      <c r="D34" s="231" t="s">
        <v>82</v>
      </c>
      <c r="E34" s="231" t="s">
        <v>534</v>
      </c>
      <c r="F34" s="237" t="s">
        <v>820</v>
      </c>
      <c r="G34" s="231" t="s">
        <v>1203</v>
      </c>
      <c r="H34" s="231"/>
      <c r="I34" s="231"/>
      <c r="J34" s="233"/>
      <c r="K34" s="234"/>
      <c r="L34" s="229"/>
      <c r="M34" s="241"/>
      <c r="N34" s="231"/>
    </row>
    <row r="35" spans="1:15" s="83" customFormat="1" ht="51" x14ac:dyDescent="0.2">
      <c r="A35" s="236">
        <v>33</v>
      </c>
      <c r="B35" s="229">
        <v>43486</v>
      </c>
      <c r="C35" s="230" t="s">
        <v>504</v>
      </c>
      <c r="D35" s="231" t="s">
        <v>82</v>
      </c>
      <c r="E35" s="231" t="s">
        <v>535</v>
      </c>
      <c r="F35" s="237" t="s">
        <v>820</v>
      </c>
      <c r="G35" s="231" t="s">
        <v>1203</v>
      </c>
      <c r="H35" s="231"/>
      <c r="I35" s="231"/>
      <c r="J35" s="233"/>
      <c r="K35" s="234"/>
      <c r="L35" s="229"/>
      <c r="M35" s="241"/>
      <c r="N35" s="231"/>
    </row>
    <row r="36" spans="1:15" s="83" customFormat="1" ht="38.25" x14ac:dyDescent="0.2">
      <c r="A36" s="281">
        <v>34</v>
      </c>
      <c r="B36" s="275">
        <v>43487</v>
      </c>
      <c r="C36" s="276" t="s">
        <v>536</v>
      </c>
      <c r="D36" s="271" t="s">
        <v>360</v>
      </c>
      <c r="E36" s="271" t="s">
        <v>537</v>
      </c>
      <c r="F36" s="271" t="s">
        <v>86</v>
      </c>
      <c r="G36" s="272" t="s">
        <v>1201</v>
      </c>
      <c r="H36" s="271"/>
      <c r="I36" s="271"/>
      <c r="J36" s="277"/>
      <c r="K36" s="278"/>
      <c r="L36" s="275"/>
      <c r="M36" s="279"/>
      <c r="N36" s="278"/>
      <c r="O36" s="280"/>
    </row>
    <row r="37" spans="1:15" s="83" customFormat="1" ht="38.25" x14ac:dyDescent="0.2">
      <c r="A37" s="281">
        <v>35</v>
      </c>
      <c r="B37" s="275">
        <v>43487</v>
      </c>
      <c r="C37" s="276" t="s">
        <v>536</v>
      </c>
      <c r="D37" s="271" t="s">
        <v>360</v>
      </c>
      <c r="E37" s="271" t="s">
        <v>538</v>
      </c>
      <c r="F37" s="271" t="s">
        <v>86</v>
      </c>
      <c r="G37" s="272" t="s">
        <v>1201</v>
      </c>
      <c r="H37" s="271"/>
      <c r="I37" s="271"/>
      <c r="J37" s="277"/>
      <c r="K37" s="278"/>
      <c r="L37" s="275"/>
      <c r="M37" s="279"/>
      <c r="N37" s="278"/>
      <c r="O37" s="280"/>
    </row>
    <row r="38" spans="1:15" s="83" customFormat="1" ht="51" x14ac:dyDescent="0.2">
      <c r="A38" s="281">
        <v>36</v>
      </c>
      <c r="B38" s="275" t="s">
        <v>539</v>
      </c>
      <c r="C38" s="276" t="s">
        <v>536</v>
      </c>
      <c r="D38" s="271" t="s">
        <v>360</v>
      </c>
      <c r="E38" s="271" t="s">
        <v>540</v>
      </c>
      <c r="F38" s="271" t="s">
        <v>86</v>
      </c>
      <c r="G38" s="272" t="s">
        <v>1201</v>
      </c>
      <c r="H38" s="271"/>
      <c r="I38" s="271"/>
      <c r="J38" s="277"/>
      <c r="K38" s="278"/>
      <c r="L38" s="275"/>
      <c r="M38" s="279"/>
      <c r="N38" s="278"/>
      <c r="O38" s="280"/>
    </row>
    <row r="39" spans="1:15" s="83" customFormat="1" ht="38.25" x14ac:dyDescent="0.2">
      <c r="A39" s="281">
        <v>37</v>
      </c>
      <c r="B39" s="275">
        <v>43487</v>
      </c>
      <c r="C39" s="276" t="s">
        <v>536</v>
      </c>
      <c r="D39" s="271" t="s">
        <v>360</v>
      </c>
      <c r="E39" s="271" t="s">
        <v>538</v>
      </c>
      <c r="F39" s="271" t="s">
        <v>86</v>
      </c>
      <c r="G39" s="272" t="s">
        <v>1201</v>
      </c>
      <c r="H39" s="271"/>
      <c r="I39" s="271"/>
      <c r="J39" s="277"/>
      <c r="K39" s="278"/>
      <c r="L39" s="275"/>
      <c r="M39" s="279"/>
      <c r="N39" s="278"/>
      <c r="O39" s="280"/>
    </row>
    <row r="40" spans="1:15" s="83" customFormat="1" ht="38.25" x14ac:dyDescent="0.2">
      <c r="A40" s="281">
        <v>38</v>
      </c>
      <c r="B40" s="275">
        <v>43487</v>
      </c>
      <c r="C40" s="276" t="s">
        <v>536</v>
      </c>
      <c r="D40" s="271" t="s">
        <v>360</v>
      </c>
      <c r="E40" s="271" t="s">
        <v>541</v>
      </c>
      <c r="F40" s="271" t="s">
        <v>86</v>
      </c>
      <c r="G40" s="272" t="s">
        <v>1201</v>
      </c>
      <c r="H40" s="271"/>
      <c r="I40" s="271"/>
      <c r="J40" s="277"/>
      <c r="K40" s="278"/>
      <c r="L40" s="275"/>
      <c r="M40" s="279"/>
      <c r="N40" s="278"/>
      <c r="O40" s="280"/>
    </row>
    <row r="41" spans="1:15" s="83" customFormat="1" ht="38.25" x14ac:dyDescent="0.2">
      <c r="A41" s="281">
        <v>39</v>
      </c>
      <c r="B41" s="275">
        <v>43487</v>
      </c>
      <c r="C41" s="276" t="s">
        <v>536</v>
      </c>
      <c r="D41" s="271" t="s">
        <v>360</v>
      </c>
      <c r="E41" s="271" t="s">
        <v>541</v>
      </c>
      <c r="F41" s="271" t="s">
        <v>86</v>
      </c>
      <c r="G41" s="272" t="s">
        <v>1201</v>
      </c>
      <c r="H41" s="271"/>
      <c r="I41" s="271"/>
      <c r="J41" s="277"/>
      <c r="K41" s="278"/>
      <c r="L41" s="275"/>
      <c r="M41" s="279"/>
      <c r="N41" s="278"/>
      <c r="O41" s="280"/>
    </row>
    <row r="42" spans="1:15" s="83" customFormat="1" ht="38.25" x14ac:dyDescent="0.2">
      <c r="A42" s="281">
        <v>40</v>
      </c>
      <c r="B42" s="275">
        <v>43487</v>
      </c>
      <c r="C42" s="276" t="s">
        <v>536</v>
      </c>
      <c r="D42" s="271" t="s">
        <v>360</v>
      </c>
      <c r="E42" s="271" t="s">
        <v>541</v>
      </c>
      <c r="F42" s="271" t="s">
        <v>86</v>
      </c>
      <c r="G42" s="272" t="s">
        <v>1201</v>
      </c>
      <c r="H42" s="271"/>
      <c r="I42" s="271"/>
      <c r="J42" s="277"/>
      <c r="K42" s="278"/>
      <c r="L42" s="275"/>
      <c r="M42" s="279"/>
      <c r="N42" s="278"/>
      <c r="O42" s="280"/>
    </row>
    <row r="43" spans="1:15" s="83" customFormat="1" ht="38.25" x14ac:dyDescent="0.2">
      <c r="A43" s="281">
        <v>41</v>
      </c>
      <c r="B43" s="275">
        <v>43487</v>
      </c>
      <c r="C43" s="276" t="s">
        <v>536</v>
      </c>
      <c r="D43" s="271" t="s">
        <v>360</v>
      </c>
      <c r="E43" s="271" t="s">
        <v>542</v>
      </c>
      <c r="F43" s="271" t="s">
        <v>86</v>
      </c>
      <c r="G43" s="272" t="s">
        <v>1201</v>
      </c>
      <c r="H43" s="271"/>
      <c r="I43" s="271"/>
      <c r="J43" s="277"/>
      <c r="K43" s="278"/>
      <c r="L43" s="275"/>
      <c r="M43" s="279"/>
      <c r="N43" s="278"/>
      <c r="O43" s="280"/>
    </row>
    <row r="44" spans="1:15" s="83" customFormat="1" ht="26.25" x14ac:dyDescent="0.2">
      <c r="A44" s="166">
        <v>42</v>
      </c>
      <c r="B44" s="171">
        <v>43487</v>
      </c>
      <c r="C44" s="167" t="s">
        <v>412</v>
      </c>
      <c r="D44" s="161" t="s">
        <v>730</v>
      </c>
      <c r="E44" s="161" t="s">
        <v>543</v>
      </c>
      <c r="F44" s="161" t="s">
        <v>258</v>
      </c>
      <c r="G44" s="161" t="s">
        <v>1202</v>
      </c>
      <c r="H44" s="161"/>
      <c r="I44" s="161"/>
      <c r="J44" s="172"/>
      <c r="K44" s="173"/>
      <c r="L44" s="171"/>
      <c r="M44" s="169"/>
      <c r="N44" s="173"/>
    </row>
    <row r="45" spans="1:15" s="83" customFormat="1" ht="38.25" x14ac:dyDescent="0.2">
      <c r="A45" s="281">
        <v>43</v>
      </c>
      <c r="B45" s="275">
        <v>43487</v>
      </c>
      <c r="C45" s="276" t="s">
        <v>412</v>
      </c>
      <c r="D45" s="272" t="s">
        <v>730</v>
      </c>
      <c r="E45" s="271" t="s">
        <v>544</v>
      </c>
      <c r="F45" s="272" t="s">
        <v>831</v>
      </c>
      <c r="G45" s="272" t="s">
        <v>1201</v>
      </c>
      <c r="H45" s="271"/>
      <c r="I45" s="271"/>
      <c r="J45" s="277"/>
      <c r="K45" s="278"/>
      <c r="L45" s="275"/>
      <c r="M45" s="279"/>
      <c r="N45" s="278"/>
      <c r="O45" s="280"/>
    </row>
    <row r="46" spans="1:15" s="83" customFormat="1" ht="38.25" x14ac:dyDescent="0.2">
      <c r="A46" s="281">
        <v>44</v>
      </c>
      <c r="B46" s="275">
        <v>43487</v>
      </c>
      <c r="C46" s="276" t="s">
        <v>203</v>
      </c>
      <c r="D46" s="271" t="s">
        <v>545</v>
      </c>
      <c r="E46" s="271"/>
      <c r="F46" s="273" t="s">
        <v>771</v>
      </c>
      <c r="G46" s="271" t="s">
        <v>546</v>
      </c>
      <c r="H46" s="271"/>
      <c r="I46" s="271"/>
      <c r="J46" s="277"/>
      <c r="K46" s="278"/>
      <c r="L46" s="275"/>
      <c r="M46" s="279"/>
      <c r="N46" s="278"/>
      <c r="O46" s="280"/>
    </row>
    <row r="47" spans="1:15" s="83" customFormat="1" ht="26.25" x14ac:dyDescent="0.2">
      <c r="A47" s="166">
        <v>45</v>
      </c>
      <c r="B47" s="171">
        <v>43488</v>
      </c>
      <c r="C47" s="167" t="s">
        <v>495</v>
      </c>
      <c r="D47" s="161"/>
      <c r="E47" s="161" t="s">
        <v>383</v>
      </c>
      <c r="F47" s="161" t="s">
        <v>258</v>
      </c>
      <c r="G47" s="161" t="s">
        <v>1202</v>
      </c>
      <c r="H47" s="161" t="s">
        <v>158</v>
      </c>
      <c r="I47" s="161"/>
      <c r="J47" s="172" t="s">
        <v>158</v>
      </c>
      <c r="K47" s="173"/>
      <c r="L47" s="171">
        <v>43509</v>
      </c>
      <c r="M47" s="168">
        <v>56</v>
      </c>
      <c r="N47" s="161" t="s">
        <v>620</v>
      </c>
    </row>
    <row r="48" spans="1:15" s="83" customFormat="1" ht="38.25" x14ac:dyDescent="0.2">
      <c r="A48" s="138">
        <v>46</v>
      </c>
      <c r="B48" s="139">
        <v>43488</v>
      </c>
      <c r="C48" s="140" t="s">
        <v>547</v>
      </c>
      <c r="D48" s="141" t="s">
        <v>548</v>
      </c>
      <c r="E48" s="141" t="s">
        <v>549</v>
      </c>
      <c r="F48" s="141" t="s">
        <v>246</v>
      </c>
      <c r="G48" s="141" t="s">
        <v>1200</v>
      </c>
      <c r="H48" s="141"/>
      <c r="I48" s="141"/>
      <c r="J48" s="142"/>
      <c r="K48" s="143"/>
      <c r="L48" s="139"/>
      <c r="M48" s="144"/>
      <c r="N48" s="143"/>
    </row>
    <row r="49" spans="1:15" s="83" customFormat="1" ht="38.25" x14ac:dyDescent="0.2">
      <c r="A49" s="166">
        <v>47</v>
      </c>
      <c r="B49" s="171">
        <v>43490</v>
      </c>
      <c r="C49" s="167" t="s">
        <v>536</v>
      </c>
      <c r="D49" s="161" t="s">
        <v>360</v>
      </c>
      <c r="E49" s="161" t="s">
        <v>550</v>
      </c>
      <c r="F49" s="161" t="s">
        <v>258</v>
      </c>
      <c r="G49" s="161" t="s">
        <v>1202</v>
      </c>
      <c r="H49" s="161"/>
      <c r="I49" s="161"/>
      <c r="J49" s="172"/>
      <c r="K49" s="173"/>
      <c r="L49" s="171"/>
      <c r="M49" s="168"/>
      <c r="N49" s="173"/>
    </row>
    <row r="50" spans="1:15" s="83" customFormat="1" ht="38.25" x14ac:dyDescent="0.2">
      <c r="A50" s="166">
        <v>48</v>
      </c>
      <c r="B50" s="162">
        <v>43490</v>
      </c>
      <c r="C50" s="167" t="s">
        <v>536</v>
      </c>
      <c r="D50" s="161" t="s">
        <v>360</v>
      </c>
      <c r="E50" s="161" t="s">
        <v>551</v>
      </c>
      <c r="F50" s="161" t="s">
        <v>258</v>
      </c>
      <c r="G50" s="161" t="s">
        <v>1202</v>
      </c>
      <c r="H50" s="161"/>
      <c r="I50" s="161"/>
      <c r="J50" s="172"/>
      <c r="K50" s="173"/>
      <c r="L50" s="171"/>
      <c r="M50" s="168"/>
      <c r="N50" s="173"/>
    </row>
    <row r="51" spans="1:15" s="83" customFormat="1" ht="38.25" x14ac:dyDescent="0.2">
      <c r="A51" s="166">
        <v>49</v>
      </c>
      <c r="B51" s="162">
        <v>43490</v>
      </c>
      <c r="C51" s="167" t="s">
        <v>536</v>
      </c>
      <c r="D51" s="161" t="s">
        <v>360</v>
      </c>
      <c r="E51" s="161" t="s">
        <v>552</v>
      </c>
      <c r="F51" s="161" t="s">
        <v>258</v>
      </c>
      <c r="G51" s="161" t="s">
        <v>1202</v>
      </c>
      <c r="H51" s="161"/>
      <c r="I51" s="161"/>
      <c r="J51" s="172"/>
      <c r="K51" s="173"/>
      <c r="L51" s="171"/>
      <c r="M51" s="168"/>
      <c r="N51" s="173"/>
    </row>
    <row r="52" spans="1:15" s="83" customFormat="1" ht="38.25" x14ac:dyDescent="0.2">
      <c r="A52" s="166">
        <v>50</v>
      </c>
      <c r="B52" s="162">
        <v>43490</v>
      </c>
      <c r="C52" s="167" t="s">
        <v>536</v>
      </c>
      <c r="D52" s="161" t="s">
        <v>360</v>
      </c>
      <c r="E52" s="161" t="s">
        <v>552</v>
      </c>
      <c r="F52" s="161" t="s">
        <v>258</v>
      </c>
      <c r="G52" s="161" t="s">
        <v>1202</v>
      </c>
      <c r="H52" s="161"/>
      <c r="I52" s="161"/>
      <c r="J52" s="172"/>
      <c r="K52" s="173"/>
      <c r="L52" s="171"/>
      <c r="M52" s="169"/>
      <c r="N52" s="173"/>
    </row>
    <row r="53" spans="1:15" s="83" customFormat="1" ht="38.25" x14ac:dyDescent="0.2">
      <c r="A53" s="166">
        <v>51</v>
      </c>
      <c r="B53" s="162">
        <v>43490</v>
      </c>
      <c r="C53" s="167" t="s">
        <v>536</v>
      </c>
      <c r="D53" s="161" t="s">
        <v>360</v>
      </c>
      <c r="E53" s="161" t="s">
        <v>553</v>
      </c>
      <c r="F53" s="161" t="s">
        <v>258</v>
      </c>
      <c r="G53" s="161" t="s">
        <v>1202</v>
      </c>
      <c r="H53" s="161"/>
      <c r="I53" s="161"/>
      <c r="J53" s="172"/>
      <c r="K53" s="173"/>
      <c r="L53" s="171"/>
      <c r="M53" s="168"/>
      <c r="N53" s="173"/>
    </row>
    <row r="54" spans="1:15" s="83" customFormat="1" ht="38.25" x14ac:dyDescent="0.2">
      <c r="A54" s="166">
        <v>52</v>
      </c>
      <c r="B54" s="162">
        <v>43490</v>
      </c>
      <c r="C54" s="167" t="s">
        <v>536</v>
      </c>
      <c r="D54" s="161" t="s">
        <v>360</v>
      </c>
      <c r="E54" s="161" t="s">
        <v>553</v>
      </c>
      <c r="F54" s="161" t="s">
        <v>258</v>
      </c>
      <c r="G54" s="161" t="s">
        <v>1202</v>
      </c>
      <c r="H54" s="161"/>
      <c r="I54" s="161"/>
      <c r="J54" s="172"/>
      <c r="K54" s="173"/>
      <c r="L54" s="171"/>
      <c r="M54" s="169"/>
      <c r="N54" s="173"/>
    </row>
    <row r="55" spans="1:15" s="83" customFormat="1" ht="38.25" x14ac:dyDescent="0.2">
      <c r="A55" s="166">
        <v>53</v>
      </c>
      <c r="B55" s="162">
        <v>43490</v>
      </c>
      <c r="C55" s="167" t="s">
        <v>536</v>
      </c>
      <c r="D55" s="161" t="s">
        <v>360</v>
      </c>
      <c r="E55" s="161" t="s">
        <v>553</v>
      </c>
      <c r="F55" s="161" t="s">
        <v>258</v>
      </c>
      <c r="G55" s="161" t="s">
        <v>1202</v>
      </c>
      <c r="H55" s="161"/>
      <c r="I55" s="161"/>
      <c r="J55" s="172"/>
      <c r="K55" s="173"/>
      <c r="L55" s="171"/>
      <c r="M55" s="168"/>
      <c r="N55" s="173"/>
    </row>
    <row r="56" spans="1:15" s="83" customFormat="1" ht="38.25" x14ac:dyDescent="0.2">
      <c r="A56" s="166">
        <v>54</v>
      </c>
      <c r="B56" s="162">
        <v>43490</v>
      </c>
      <c r="C56" s="167" t="s">
        <v>536</v>
      </c>
      <c r="D56" s="161" t="s">
        <v>360</v>
      </c>
      <c r="E56" s="161" t="s">
        <v>553</v>
      </c>
      <c r="F56" s="161" t="s">
        <v>258</v>
      </c>
      <c r="G56" s="161" t="s">
        <v>1202</v>
      </c>
      <c r="H56" s="161"/>
      <c r="I56" s="161"/>
      <c r="J56" s="172"/>
      <c r="K56" s="173"/>
      <c r="L56" s="171"/>
      <c r="M56" s="168"/>
      <c r="N56" s="173"/>
    </row>
    <row r="57" spans="1:15" s="83" customFormat="1" ht="38.25" x14ac:dyDescent="0.2">
      <c r="A57" s="166">
        <v>55</v>
      </c>
      <c r="B57" s="162">
        <v>43490</v>
      </c>
      <c r="C57" s="167" t="s">
        <v>536</v>
      </c>
      <c r="D57" s="161" t="s">
        <v>360</v>
      </c>
      <c r="E57" s="161" t="s">
        <v>554</v>
      </c>
      <c r="F57" s="161" t="s">
        <v>258</v>
      </c>
      <c r="G57" s="161" t="s">
        <v>1202</v>
      </c>
      <c r="H57" s="161"/>
      <c r="I57" s="161"/>
      <c r="J57" s="172"/>
      <c r="K57" s="173"/>
      <c r="L57" s="171"/>
      <c r="M57" s="168"/>
      <c r="N57" s="173"/>
    </row>
    <row r="58" spans="1:15" s="83" customFormat="1" ht="38.25" x14ac:dyDescent="0.2">
      <c r="A58" s="166">
        <v>56</v>
      </c>
      <c r="B58" s="162">
        <v>43490</v>
      </c>
      <c r="C58" s="167" t="s">
        <v>536</v>
      </c>
      <c r="D58" s="161" t="s">
        <v>360</v>
      </c>
      <c r="E58" s="161" t="s">
        <v>554</v>
      </c>
      <c r="F58" s="161" t="s">
        <v>258</v>
      </c>
      <c r="G58" s="161" t="s">
        <v>1202</v>
      </c>
      <c r="H58" s="161"/>
      <c r="I58" s="161"/>
      <c r="J58" s="172"/>
      <c r="K58" s="173"/>
      <c r="L58" s="171"/>
      <c r="M58" s="168"/>
      <c r="N58" s="173"/>
    </row>
    <row r="59" spans="1:15" s="83" customFormat="1" ht="38.25" x14ac:dyDescent="0.2">
      <c r="A59" s="166">
        <v>57</v>
      </c>
      <c r="B59" s="162">
        <v>43490</v>
      </c>
      <c r="C59" s="167" t="s">
        <v>536</v>
      </c>
      <c r="D59" s="161" t="s">
        <v>360</v>
      </c>
      <c r="E59" s="161" t="s">
        <v>553</v>
      </c>
      <c r="F59" s="161" t="s">
        <v>258</v>
      </c>
      <c r="G59" s="161" t="s">
        <v>1202</v>
      </c>
      <c r="H59" s="161"/>
      <c r="I59" s="161"/>
      <c r="J59" s="172"/>
      <c r="K59" s="173"/>
      <c r="L59" s="171"/>
      <c r="M59" s="168"/>
      <c r="N59" s="173"/>
    </row>
    <row r="60" spans="1:15" s="83" customFormat="1" ht="38.25" x14ac:dyDescent="0.2">
      <c r="A60" s="166">
        <v>58</v>
      </c>
      <c r="B60" s="162">
        <v>43490</v>
      </c>
      <c r="C60" s="167" t="s">
        <v>536</v>
      </c>
      <c r="D60" s="161" t="s">
        <v>360</v>
      </c>
      <c r="E60" s="161" t="s">
        <v>553</v>
      </c>
      <c r="F60" s="161" t="s">
        <v>258</v>
      </c>
      <c r="G60" s="161" t="s">
        <v>1202</v>
      </c>
      <c r="H60" s="161"/>
      <c r="I60" s="161"/>
      <c r="J60" s="172"/>
      <c r="K60" s="173"/>
      <c r="L60" s="171"/>
      <c r="M60" s="168"/>
      <c r="N60" s="161"/>
    </row>
    <row r="61" spans="1:15" s="83" customFormat="1" ht="38.25" x14ac:dyDescent="0.2">
      <c r="A61" s="281">
        <v>59</v>
      </c>
      <c r="B61" s="272">
        <v>43494</v>
      </c>
      <c r="C61" s="276" t="s">
        <v>412</v>
      </c>
      <c r="D61" s="271" t="s">
        <v>730</v>
      </c>
      <c r="E61" s="271" t="s">
        <v>555</v>
      </c>
      <c r="F61" s="272" t="s">
        <v>831</v>
      </c>
      <c r="G61" s="272" t="s">
        <v>1201</v>
      </c>
      <c r="H61" s="271"/>
      <c r="I61" s="271"/>
      <c r="J61" s="277"/>
      <c r="K61" s="278"/>
      <c r="L61" s="275"/>
      <c r="M61" s="279"/>
      <c r="N61" s="278"/>
      <c r="O61" s="280"/>
    </row>
    <row r="62" spans="1:15" s="83" customFormat="1" ht="38.25" x14ac:dyDescent="0.2">
      <c r="A62" s="138">
        <v>60</v>
      </c>
      <c r="B62" s="145">
        <v>43494</v>
      </c>
      <c r="C62" s="140" t="s">
        <v>442</v>
      </c>
      <c r="D62" s="141" t="s">
        <v>556</v>
      </c>
      <c r="E62" s="141" t="s">
        <v>557</v>
      </c>
      <c r="F62" s="141" t="s">
        <v>246</v>
      </c>
      <c r="G62" s="141" t="s">
        <v>1200</v>
      </c>
      <c r="H62" s="141"/>
      <c r="I62" s="141"/>
      <c r="J62" s="142"/>
      <c r="K62" s="143"/>
      <c r="L62" s="139"/>
      <c r="M62" s="144"/>
      <c r="N62" s="143"/>
    </row>
    <row r="63" spans="1:15" s="83" customFormat="1" ht="26.25" x14ac:dyDescent="0.2">
      <c r="A63" s="166">
        <v>61</v>
      </c>
      <c r="B63" s="162">
        <v>43494</v>
      </c>
      <c r="C63" s="167" t="s">
        <v>34</v>
      </c>
      <c r="D63" s="161" t="s">
        <v>558</v>
      </c>
      <c r="E63" s="161" t="s">
        <v>383</v>
      </c>
      <c r="F63" s="161" t="s">
        <v>258</v>
      </c>
      <c r="G63" s="161" t="s">
        <v>1202</v>
      </c>
      <c r="H63" s="161" t="s">
        <v>158</v>
      </c>
      <c r="I63" s="161"/>
      <c r="J63" s="172" t="s">
        <v>158</v>
      </c>
      <c r="K63" s="173"/>
      <c r="L63" s="171">
        <v>43509</v>
      </c>
      <c r="M63" s="168">
        <v>55</v>
      </c>
      <c r="N63" s="161" t="s">
        <v>619</v>
      </c>
    </row>
    <row r="64" spans="1:15" s="83" customFormat="1" ht="26.25" x14ac:dyDescent="0.2">
      <c r="A64" s="281">
        <v>62</v>
      </c>
      <c r="B64" s="272">
        <v>43495</v>
      </c>
      <c r="C64" s="283" t="s">
        <v>142</v>
      </c>
      <c r="D64" s="271" t="s">
        <v>559</v>
      </c>
      <c r="E64" s="271" t="s">
        <v>560</v>
      </c>
      <c r="F64" s="273" t="s">
        <v>771</v>
      </c>
      <c r="G64" s="271" t="s">
        <v>561</v>
      </c>
      <c r="H64" s="271"/>
      <c r="I64" s="271"/>
      <c r="J64" s="277"/>
      <c r="K64" s="278"/>
      <c r="L64" s="275"/>
      <c r="M64" s="279"/>
      <c r="N64" s="278"/>
      <c r="O64" s="280"/>
    </row>
    <row r="65" spans="1:14" s="83" customFormat="1" ht="26.25" x14ac:dyDescent="0.2">
      <c r="A65" s="236">
        <v>63</v>
      </c>
      <c r="B65" s="237">
        <v>43495</v>
      </c>
      <c r="C65" s="230" t="s">
        <v>562</v>
      </c>
      <c r="D65" s="231" t="s">
        <v>563</v>
      </c>
      <c r="E65" s="231" t="s">
        <v>564</v>
      </c>
      <c r="F65" s="231" t="s">
        <v>29</v>
      </c>
      <c r="G65" s="231" t="s">
        <v>1214</v>
      </c>
      <c r="H65" s="231"/>
      <c r="I65" s="231"/>
      <c r="J65" s="233"/>
      <c r="K65" s="234"/>
      <c r="L65" s="229"/>
      <c r="M65" s="241"/>
      <c r="N65" s="234"/>
    </row>
    <row r="66" spans="1:14" s="83" customFormat="1" ht="38.25" x14ac:dyDescent="0.2">
      <c r="A66" s="166">
        <v>64</v>
      </c>
      <c r="B66" s="162">
        <v>43495</v>
      </c>
      <c r="C66" s="167" t="s">
        <v>536</v>
      </c>
      <c r="D66" s="161" t="s">
        <v>360</v>
      </c>
      <c r="E66" s="161" t="s">
        <v>565</v>
      </c>
      <c r="F66" s="161" t="s">
        <v>258</v>
      </c>
      <c r="G66" s="161" t="s">
        <v>1202</v>
      </c>
      <c r="H66" s="161"/>
      <c r="I66" s="161"/>
      <c r="J66" s="172"/>
      <c r="K66" s="173"/>
      <c r="L66" s="171"/>
      <c r="M66" s="168"/>
      <c r="N66" s="173"/>
    </row>
    <row r="67" spans="1:14" s="83" customFormat="1" ht="38.25" x14ac:dyDescent="0.2">
      <c r="A67" s="166">
        <v>65</v>
      </c>
      <c r="B67" s="162">
        <v>43495</v>
      </c>
      <c r="C67" s="167" t="s">
        <v>536</v>
      </c>
      <c r="D67" s="161" t="s">
        <v>360</v>
      </c>
      <c r="E67" s="161" t="s">
        <v>566</v>
      </c>
      <c r="F67" s="161" t="s">
        <v>258</v>
      </c>
      <c r="G67" s="161" t="s">
        <v>1202</v>
      </c>
      <c r="H67" s="161"/>
      <c r="I67" s="161"/>
      <c r="J67" s="172"/>
      <c r="K67" s="173"/>
      <c r="L67" s="171"/>
      <c r="M67" s="168"/>
      <c r="N67" s="173"/>
    </row>
    <row r="68" spans="1:14" s="83" customFormat="1" ht="38.25" x14ac:dyDescent="0.2">
      <c r="A68" s="166">
        <v>66</v>
      </c>
      <c r="B68" s="162">
        <v>43495</v>
      </c>
      <c r="C68" s="167" t="s">
        <v>536</v>
      </c>
      <c r="D68" s="161" t="s">
        <v>360</v>
      </c>
      <c r="E68" s="161" t="s">
        <v>567</v>
      </c>
      <c r="F68" s="161" t="s">
        <v>258</v>
      </c>
      <c r="G68" s="161" t="s">
        <v>1202</v>
      </c>
      <c r="H68" s="161"/>
      <c r="I68" s="161"/>
      <c r="J68" s="172"/>
      <c r="K68" s="173"/>
      <c r="L68" s="171"/>
      <c r="M68" s="168"/>
      <c r="N68" s="173"/>
    </row>
    <row r="69" spans="1:14" s="83" customFormat="1" ht="38.25" x14ac:dyDescent="0.2">
      <c r="A69" s="166">
        <v>67</v>
      </c>
      <c r="B69" s="162">
        <v>43495</v>
      </c>
      <c r="C69" s="167" t="s">
        <v>536</v>
      </c>
      <c r="D69" s="161" t="s">
        <v>360</v>
      </c>
      <c r="E69" s="161" t="s">
        <v>568</v>
      </c>
      <c r="F69" s="161" t="s">
        <v>258</v>
      </c>
      <c r="G69" s="161" t="s">
        <v>1202</v>
      </c>
      <c r="H69" s="161"/>
      <c r="I69" s="161"/>
      <c r="J69" s="172"/>
      <c r="K69" s="173"/>
      <c r="L69" s="171"/>
      <c r="M69" s="168"/>
      <c r="N69" s="173"/>
    </row>
    <row r="70" spans="1:14" s="83" customFormat="1" ht="38.25" x14ac:dyDescent="0.2">
      <c r="A70" s="166">
        <v>68</v>
      </c>
      <c r="B70" s="162">
        <v>43495</v>
      </c>
      <c r="C70" s="167" t="s">
        <v>536</v>
      </c>
      <c r="D70" s="161" t="s">
        <v>360</v>
      </c>
      <c r="E70" s="161" t="s">
        <v>568</v>
      </c>
      <c r="F70" s="161" t="s">
        <v>258</v>
      </c>
      <c r="G70" s="161" t="s">
        <v>1202</v>
      </c>
      <c r="H70" s="161"/>
      <c r="I70" s="161"/>
      <c r="J70" s="172"/>
      <c r="K70" s="173"/>
      <c r="L70" s="171"/>
      <c r="M70" s="168"/>
      <c r="N70" s="173"/>
    </row>
    <row r="71" spans="1:14" s="83" customFormat="1" ht="38.25" x14ac:dyDescent="0.2">
      <c r="A71" s="166">
        <v>69</v>
      </c>
      <c r="B71" s="162">
        <v>43495</v>
      </c>
      <c r="C71" s="167" t="s">
        <v>536</v>
      </c>
      <c r="D71" s="161" t="s">
        <v>360</v>
      </c>
      <c r="E71" s="161" t="s">
        <v>569</v>
      </c>
      <c r="F71" s="161" t="s">
        <v>258</v>
      </c>
      <c r="G71" s="161" t="s">
        <v>1202</v>
      </c>
      <c r="H71" s="161"/>
      <c r="I71" s="161"/>
      <c r="J71" s="172"/>
      <c r="K71" s="173"/>
      <c r="L71" s="171"/>
      <c r="M71" s="168"/>
      <c r="N71" s="173"/>
    </row>
    <row r="72" spans="1:14" s="83" customFormat="1" ht="38.25" x14ac:dyDescent="0.2">
      <c r="A72" s="166">
        <v>70</v>
      </c>
      <c r="B72" s="162">
        <v>43495</v>
      </c>
      <c r="C72" s="167" t="s">
        <v>536</v>
      </c>
      <c r="D72" s="161" t="s">
        <v>360</v>
      </c>
      <c r="E72" s="161" t="s">
        <v>570</v>
      </c>
      <c r="F72" s="161" t="s">
        <v>258</v>
      </c>
      <c r="G72" s="161" t="s">
        <v>1202</v>
      </c>
      <c r="H72" s="161"/>
      <c r="I72" s="161"/>
      <c r="J72" s="172"/>
      <c r="K72" s="173"/>
      <c r="L72" s="171"/>
      <c r="M72" s="168"/>
      <c r="N72" s="173"/>
    </row>
    <row r="73" spans="1:14" s="83" customFormat="1" ht="26.25" x14ac:dyDescent="0.2">
      <c r="A73" s="236">
        <v>71</v>
      </c>
      <c r="B73" s="237">
        <v>43495</v>
      </c>
      <c r="C73" s="230" t="s">
        <v>160</v>
      </c>
      <c r="D73" s="231" t="s">
        <v>571</v>
      </c>
      <c r="E73" s="231" t="s">
        <v>572</v>
      </c>
      <c r="F73" s="237" t="s">
        <v>1207</v>
      </c>
      <c r="G73" s="231" t="s">
        <v>573</v>
      </c>
      <c r="H73" s="231"/>
      <c r="I73" s="231"/>
      <c r="J73" s="233"/>
      <c r="K73" s="234"/>
      <c r="L73" s="229"/>
      <c r="M73" s="241"/>
      <c r="N73" s="234"/>
    </row>
    <row r="74" spans="1:14" s="83" customFormat="1" ht="26.25" x14ac:dyDescent="0.2">
      <c r="A74" s="236">
        <v>72</v>
      </c>
      <c r="B74" s="237">
        <v>43495</v>
      </c>
      <c r="C74" s="230" t="s">
        <v>574</v>
      </c>
      <c r="D74" s="231" t="s">
        <v>575</v>
      </c>
      <c r="E74" s="231" t="s">
        <v>572</v>
      </c>
      <c r="F74" s="237" t="s">
        <v>1207</v>
      </c>
      <c r="G74" s="231" t="s">
        <v>573</v>
      </c>
      <c r="H74" s="231"/>
      <c r="I74" s="231"/>
      <c r="J74" s="233"/>
      <c r="K74" s="234"/>
      <c r="L74" s="229"/>
      <c r="M74" s="241"/>
      <c r="N74" s="234"/>
    </row>
    <row r="75" spans="1:14" s="83" customFormat="1" ht="26.25" x14ac:dyDescent="0.2">
      <c r="A75" s="236">
        <v>73</v>
      </c>
      <c r="B75" s="237">
        <v>43495</v>
      </c>
      <c r="C75" s="230" t="s">
        <v>576</v>
      </c>
      <c r="D75" s="231" t="s">
        <v>577</v>
      </c>
      <c r="E75" s="231" t="s">
        <v>572</v>
      </c>
      <c r="F75" s="237" t="s">
        <v>1207</v>
      </c>
      <c r="G75" s="231" t="s">
        <v>573</v>
      </c>
      <c r="H75" s="231"/>
      <c r="I75" s="231"/>
      <c r="J75" s="233"/>
      <c r="K75" s="234"/>
      <c r="L75" s="229"/>
      <c r="M75" s="241"/>
      <c r="N75" s="234"/>
    </row>
    <row r="76" spans="1:14" s="83" customFormat="1" ht="26.25" x14ac:dyDescent="0.2">
      <c r="A76" s="236">
        <v>74</v>
      </c>
      <c r="B76" s="237">
        <v>43495</v>
      </c>
      <c r="C76" s="230" t="s">
        <v>578</v>
      </c>
      <c r="D76" s="231" t="s">
        <v>579</v>
      </c>
      <c r="E76" s="231" t="s">
        <v>572</v>
      </c>
      <c r="F76" s="237" t="s">
        <v>1207</v>
      </c>
      <c r="G76" s="231" t="s">
        <v>573</v>
      </c>
      <c r="H76" s="231"/>
      <c r="I76" s="231"/>
      <c r="J76" s="233"/>
      <c r="K76" s="234"/>
      <c r="L76" s="229"/>
      <c r="M76" s="241"/>
      <c r="N76" s="234"/>
    </row>
    <row r="77" spans="1:14" s="83" customFormat="1" ht="26.25" x14ac:dyDescent="0.2">
      <c r="A77" s="166">
        <v>75</v>
      </c>
      <c r="B77" s="162">
        <v>43495</v>
      </c>
      <c r="C77" s="167" t="s">
        <v>580</v>
      </c>
      <c r="D77" s="161" t="s">
        <v>581</v>
      </c>
      <c r="E77" s="161" t="s">
        <v>582</v>
      </c>
      <c r="F77" s="161" t="s">
        <v>258</v>
      </c>
      <c r="G77" s="161" t="s">
        <v>1202</v>
      </c>
      <c r="H77" s="161"/>
      <c r="I77" s="161"/>
      <c r="J77" s="172"/>
      <c r="K77" s="173"/>
      <c r="L77" s="171"/>
      <c r="M77" s="168"/>
      <c r="N77" s="173"/>
    </row>
    <row r="78" spans="1:14" s="83" customFormat="1" ht="26.25" x14ac:dyDescent="0.2">
      <c r="A78" s="166">
        <v>76</v>
      </c>
      <c r="B78" s="162">
        <v>43496</v>
      </c>
      <c r="C78" s="167" t="s">
        <v>412</v>
      </c>
      <c r="D78" s="162" t="s">
        <v>730</v>
      </c>
      <c r="E78" s="161" t="s">
        <v>583</v>
      </c>
      <c r="F78" s="161" t="s">
        <v>258</v>
      </c>
      <c r="G78" s="161" t="s">
        <v>1202</v>
      </c>
      <c r="H78" s="161"/>
      <c r="I78" s="161"/>
      <c r="J78" s="172"/>
      <c r="K78" s="173"/>
      <c r="L78" s="171"/>
      <c r="M78" s="168"/>
      <c r="N78" s="173"/>
    </row>
    <row r="79" spans="1:14" s="83" customFormat="1" ht="26.25" x14ac:dyDescent="0.2">
      <c r="A79" s="166">
        <v>77</v>
      </c>
      <c r="B79" s="162">
        <v>43496</v>
      </c>
      <c r="C79" s="167" t="s">
        <v>412</v>
      </c>
      <c r="D79" s="162" t="s">
        <v>730</v>
      </c>
      <c r="E79" s="162" t="s">
        <v>1147</v>
      </c>
      <c r="F79" s="161" t="s">
        <v>258</v>
      </c>
      <c r="G79" s="161" t="s">
        <v>1202</v>
      </c>
      <c r="H79" s="173"/>
      <c r="I79" s="173"/>
      <c r="J79" s="172"/>
      <c r="K79" s="173"/>
      <c r="L79" s="171"/>
      <c r="M79" s="168"/>
      <c r="N79" s="173"/>
    </row>
    <row r="80" spans="1:14" s="83" customFormat="1" ht="38.25" x14ac:dyDescent="0.2">
      <c r="A80" s="166">
        <v>78</v>
      </c>
      <c r="B80" s="162">
        <v>43496</v>
      </c>
      <c r="C80" s="167" t="s">
        <v>584</v>
      </c>
      <c r="D80" s="161" t="s">
        <v>585</v>
      </c>
      <c r="E80" s="162" t="s">
        <v>586</v>
      </c>
      <c r="F80" s="161" t="s">
        <v>258</v>
      </c>
      <c r="G80" s="161" t="s">
        <v>1202</v>
      </c>
      <c r="H80" s="173"/>
      <c r="I80" s="173"/>
      <c r="J80" s="172"/>
      <c r="K80" s="173"/>
      <c r="L80" s="171"/>
      <c r="M80" s="168"/>
      <c r="N80" s="173"/>
    </row>
    <row r="81" spans="1:14" s="83" customFormat="1" ht="63.75" x14ac:dyDescent="0.2">
      <c r="A81" s="236">
        <v>79</v>
      </c>
      <c r="B81" s="237">
        <v>43501</v>
      </c>
      <c r="C81" s="230" t="s">
        <v>162</v>
      </c>
      <c r="D81" s="231"/>
      <c r="E81" s="237" t="s">
        <v>587</v>
      </c>
      <c r="F81" s="231" t="s">
        <v>818</v>
      </c>
      <c r="G81" s="231" t="s">
        <v>1203</v>
      </c>
      <c r="H81" s="234"/>
      <c r="I81" s="234"/>
      <c r="J81" s="233"/>
      <c r="K81" s="234"/>
      <c r="L81" s="229"/>
      <c r="M81" s="241"/>
      <c r="N81" s="234"/>
    </row>
    <row r="82" spans="1:14" s="83" customFormat="1" ht="63.75" x14ac:dyDescent="0.2">
      <c r="A82" s="236">
        <v>80</v>
      </c>
      <c r="B82" s="237">
        <v>43501</v>
      </c>
      <c r="C82" s="230" t="s">
        <v>43</v>
      </c>
      <c r="D82" s="231"/>
      <c r="E82" s="237" t="s">
        <v>588</v>
      </c>
      <c r="F82" s="231" t="s">
        <v>818</v>
      </c>
      <c r="G82" s="231" t="s">
        <v>1203</v>
      </c>
      <c r="H82" s="234"/>
      <c r="I82" s="234"/>
      <c r="J82" s="233"/>
      <c r="K82" s="234"/>
      <c r="L82" s="229"/>
      <c r="M82" s="241"/>
      <c r="N82" s="234"/>
    </row>
    <row r="83" spans="1:14" s="83" customFormat="1" ht="38.25" x14ac:dyDescent="0.2">
      <c r="A83" s="166">
        <v>81</v>
      </c>
      <c r="B83" s="162">
        <v>43501</v>
      </c>
      <c r="C83" s="167" t="s">
        <v>536</v>
      </c>
      <c r="D83" s="161" t="s">
        <v>360</v>
      </c>
      <c r="E83" s="162" t="s">
        <v>589</v>
      </c>
      <c r="F83" s="161" t="s">
        <v>258</v>
      </c>
      <c r="G83" s="161" t="s">
        <v>1202</v>
      </c>
      <c r="H83" s="173"/>
      <c r="I83" s="173"/>
      <c r="J83" s="172"/>
      <c r="K83" s="173"/>
      <c r="L83" s="171"/>
      <c r="M83" s="168"/>
      <c r="N83" s="173"/>
    </row>
    <row r="84" spans="1:14" s="83" customFormat="1" ht="51" x14ac:dyDescent="0.2">
      <c r="A84" s="166">
        <v>82</v>
      </c>
      <c r="B84" s="162">
        <v>43501</v>
      </c>
      <c r="C84" s="167" t="s">
        <v>536</v>
      </c>
      <c r="D84" s="161" t="s">
        <v>360</v>
      </c>
      <c r="E84" s="162" t="s">
        <v>590</v>
      </c>
      <c r="F84" s="161" t="s">
        <v>258</v>
      </c>
      <c r="G84" s="161" t="s">
        <v>1202</v>
      </c>
      <c r="H84" s="173"/>
      <c r="I84" s="173"/>
      <c r="J84" s="172"/>
      <c r="K84" s="173"/>
      <c r="L84" s="171"/>
      <c r="M84" s="168"/>
      <c r="N84" s="173"/>
    </row>
    <row r="85" spans="1:14" s="83" customFormat="1" ht="38.25" x14ac:dyDescent="0.2">
      <c r="A85" s="166">
        <v>83</v>
      </c>
      <c r="B85" s="162">
        <v>43501</v>
      </c>
      <c r="C85" s="167" t="s">
        <v>536</v>
      </c>
      <c r="D85" s="161" t="s">
        <v>360</v>
      </c>
      <c r="E85" s="162" t="s">
        <v>591</v>
      </c>
      <c r="F85" s="161" t="s">
        <v>258</v>
      </c>
      <c r="G85" s="161" t="s">
        <v>1202</v>
      </c>
      <c r="H85" s="173"/>
      <c r="I85" s="173"/>
      <c r="J85" s="172"/>
      <c r="K85" s="173"/>
      <c r="L85" s="171"/>
      <c r="M85" s="168"/>
      <c r="N85" s="173"/>
    </row>
    <row r="86" spans="1:14" s="83" customFormat="1" ht="26.25" x14ac:dyDescent="0.2">
      <c r="A86" s="166">
        <v>84</v>
      </c>
      <c r="B86" s="162">
        <v>43502</v>
      </c>
      <c r="C86" s="167" t="s">
        <v>34</v>
      </c>
      <c r="D86" s="161" t="s">
        <v>592</v>
      </c>
      <c r="E86" s="162" t="s">
        <v>593</v>
      </c>
      <c r="F86" s="161" t="s">
        <v>258</v>
      </c>
      <c r="G86" s="161" t="s">
        <v>1202</v>
      </c>
      <c r="H86" s="173"/>
      <c r="I86" s="173"/>
      <c r="J86" s="172"/>
      <c r="K86" s="173"/>
      <c r="L86" s="171"/>
      <c r="M86" s="168"/>
      <c r="N86" s="173"/>
    </row>
    <row r="87" spans="1:14" s="83" customFormat="1" ht="76.5" x14ac:dyDescent="0.2">
      <c r="A87" s="166">
        <v>85</v>
      </c>
      <c r="B87" s="162">
        <v>43502</v>
      </c>
      <c r="C87" s="167" t="s">
        <v>594</v>
      </c>
      <c r="D87" s="161" t="s">
        <v>595</v>
      </c>
      <c r="E87" s="162" t="s">
        <v>596</v>
      </c>
      <c r="F87" s="161" t="s">
        <v>258</v>
      </c>
      <c r="G87" s="161" t="s">
        <v>1202</v>
      </c>
      <c r="H87" s="173"/>
      <c r="I87" s="173"/>
      <c r="J87" s="172"/>
      <c r="K87" s="173"/>
      <c r="L87" s="171"/>
      <c r="M87" s="168"/>
      <c r="N87" s="173"/>
    </row>
    <row r="88" spans="1:14" s="83" customFormat="1" ht="38.25" x14ac:dyDescent="0.2">
      <c r="A88" s="166">
        <v>86</v>
      </c>
      <c r="B88" s="162">
        <v>43502</v>
      </c>
      <c r="C88" s="167" t="s">
        <v>594</v>
      </c>
      <c r="D88" s="161" t="s">
        <v>597</v>
      </c>
      <c r="E88" s="162" t="s">
        <v>598</v>
      </c>
      <c r="F88" s="161" t="s">
        <v>258</v>
      </c>
      <c r="G88" s="161" t="s">
        <v>1202</v>
      </c>
      <c r="H88" s="173"/>
      <c r="I88" s="173"/>
      <c r="J88" s="172"/>
      <c r="K88" s="173"/>
      <c r="L88" s="171"/>
      <c r="M88" s="168"/>
      <c r="N88" s="173"/>
    </row>
    <row r="89" spans="1:14" s="83" customFormat="1" ht="26.25" x14ac:dyDescent="0.2">
      <c r="A89" s="111">
        <v>87</v>
      </c>
      <c r="B89" s="86">
        <v>43503</v>
      </c>
      <c r="C89" s="87" t="s">
        <v>392</v>
      </c>
      <c r="D89" s="88"/>
      <c r="E89" s="86" t="s">
        <v>599</v>
      </c>
      <c r="F89" s="88"/>
      <c r="G89" s="88"/>
      <c r="H89" s="75"/>
      <c r="I89" s="75"/>
      <c r="J89" s="115"/>
      <c r="K89" s="75"/>
      <c r="L89" s="114"/>
      <c r="M89" s="112"/>
      <c r="N89" s="75"/>
    </row>
    <row r="90" spans="1:14" s="83" customFormat="1" ht="26.25" x14ac:dyDescent="0.2">
      <c r="A90" s="166">
        <v>88</v>
      </c>
      <c r="B90" s="162">
        <v>43503</v>
      </c>
      <c r="C90" s="167" t="s">
        <v>412</v>
      </c>
      <c r="D90" s="162" t="s">
        <v>730</v>
      </c>
      <c r="E90" s="162" t="s">
        <v>600</v>
      </c>
      <c r="F90" s="161" t="s">
        <v>258</v>
      </c>
      <c r="G90" s="161" t="s">
        <v>1202</v>
      </c>
      <c r="H90" s="173"/>
      <c r="I90" s="173"/>
      <c r="J90" s="172"/>
      <c r="K90" s="173"/>
      <c r="L90" s="171"/>
      <c r="M90" s="168"/>
      <c r="N90" s="173"/>
    </row>
    <row r="91" spans="1:14" s="83" customFormat="1" ht="38.25" x14ac:dyDescent="0.2">
      <c r="A91" s="166">
        <v>89</v>
      </c>
      <c r="B91" s="162">
        <v>43503</v>
      </c>
      <c r="C91" s="167" t="s">
        <v>536</v>
      </c>
      <c r="D91" s="161" t="s">
        <v>360</v>
      </c>
      <c r="E91" s="162" t="s">
        <v>601</v>
      </c>
      <c r="F91" s="161" t="s">
        <v>258</v>
      </c>
      <c r="G91" s="161" t="s">
        <v>1202</v>
      </c>
      <c r="H91" s="161"/>
      <c r="I91" s="161"/>
      <c r="J91" s="167"/>
      <c r="K91" s="161"/>
      <c r="L91" s="162"/>
      <c r="M91" s="169"/>
      <c r="N91" s="161"/>
    </row>
    <row r="92" spans="1:14" s="83" customFormat="1" ht="38.25" x14ac:dyDescent="0.2">
      <c r="A92" s="138">
        <v>90</v>
      </c>
      <c r="B92" s="145">
        <v>43504</v>
      </c>
      <c r="C92" s="140" t="s">
        <v>547</v>
      </c>
      <c r="D92" s="141" t="s">
        <v>342</v>
      </c>
      <c r="E92" s="145" t="s">
        <v>1143</v>
      </c>
      <c r="F92" s="141" t="s">
        <v>246</v>
      </c>
      <c r="G92" s="141" t="s">
        <v>1200</v>
      </c>
      <c r="H92" s="141"/>
      <c r="I92" s="141"/>
      <c r="J92" s="140"/>
      <c r="K92" s="141"/>
      <c r="L92" s="145"/>
      <c r="M92" s="146"/>
      <c r="N92" s="141"/>
    </row>
    <row r="93" spans="1:14" s="83" customFormat="1" ht="38.25" x14ac:dyDescent="0.2">
      <c r="A93" s="138">
        <v>91</v>
      </c>
      <c r="B93" s="145">
        <v>43504</v>
      </c>
      <c r="C93" s="140" t="s">
        <v>417</v>
      </c>
      <c r="D93" s="141" t="s">
        <v>602</v>
      </c>
      <c r="E93" s="145" t="s">
        <v>649</v>
      </c>
      <c r="F93" s="141" t="s">
        <v>246</v>
      </c>
      <c r="G93" s="141" t="s">
        <v>1200</v>
      </c>
      <c r="H93" s="141"/>
      <c r="I93" s="141"/>
      <c r="J93" s="140"/>
      <c r="K93" s="141"/>
      <c r="L93" s="145"/>
      <c r="M93" s="146"/>
      <c r="N93" s="141"/>
    </row>
    <row r="94" spans="1:14" s="83" customFormat="1" ht="51" x14ac:dyDescent="0.2">
      <c r="A94" s="236">
        <v>92</v>
      </c>
      <c r="B94" s="237">
        <v>43504</v>
      </c>
      <c r="C94" s="230" t="s">
        <v>504</v>
      </c>
      <c r="D94" s="231" t="s">
        <v>505</v>
      </c>
      <c r="E94" s="237" t="s">
        <v>603</v>
      </c>
      <c r="F94" s="237" t="s">
        <v>820</v>
      </c>
      <c r="G94" s="231" t="s">
        <v>1203</v>
      </c>
      <c r="H94" s="231"/>
      <c r="I94" s="231"/>
      <c r="J94" s="230"/>
      <c r="K94" s="231"/>
      <c r="L94" s="237"/>
      <c r="M94" s="242"/>
      <c r="N94" s="231"/>
    </row>
    <row r="95" spans="1:14" s="83" customFormat="1" ht="51" x14ac:dyDescent="0.2">
      <c r="A95" s="236">
        <v>93</v>
      </c>
      <c r="B95" s="237">
        <v>43504</v>
      </c>
      <c r="C95" s="230" t="s">
        <v>504</v>
      </c>
      <c r="D95" s="231" t="s">
        <v>505</v>
      </c>
      <c r="E95" s="237" t="s">
        <v>604</v>
      </c>
      <c r="F95" s="237" t="s">
        <v>820</v>
      </c>
      <c r="G95" s="231" t="s">
        <v>1203</v>
      </c>
      <c r="H95" s="231"/>
      <c r="I95" s="231"/>
      <c r="J95" s="230"/>
      <c r="K95" s="231"/>
      <c r="L95" s="237"/>
      <c r="M95" s="242"/>
      <c r="N95" s="231"/>
    </row>
    <row r="96" spans="1:14" s="83" customFormat="1" ht="63.75" x14ac:dyDescent="0.2">
      <c r="A96" s="166">
        <v>94</v>
      </c>
      <c r="B96" s="162">
        <v>43507</v>
      </c>
      <c r="C96" s="167" t="s">
        <v>594</v>
      </c>
      <c r="D96" s="161" t="s">
        <v>595</v>
      </c>
      <c r="E96" s="162" t="s">
        <v>605</v>
      </c>
      <c r="F96" s="161" t="s">
        <v>258</v>
      </c>
      <c r="G96" s="161" t="s">
        <v>1202</v>
      </c>
      <c r="H96" s="161"/>
      <c r="I96" s="161"/>
      <c r="J96" s="167"/>
      <c r="K96" s="161"/>
      <c r="L96" s="162"/>
      <c r="M96" s="169"/>
      <c r="N96" s="161"/>
    </row>
    <row r="97" spans="1:14" s="83" customFormat="1" ht="26.25" x14ac:dyDescent="0.2">
      <c r="A97" s="166">
        <v>95</v>
      </c>
      <c r="B97" s="162">
        <v>43508</v>
      </c>
      <c r="C97" s="167" t="s">
        <v>412</v>
      </c>
      <c r="D97" s="162" t="s">
        <v>730</v>
      </c>
      <c r="E97" s="162" t="s">
        <v>606</v>
      </c>
      <c r="F97" s="161" t="s">
        <v>258</v>
      </c>
      <c r="G97" s="161" t="s">
        <v>1202</v>
      </c>
      <c r="H97" s="161"/>
      <c r="I97" s="161"/>
      <c r="J97" s="167"/>
      <c r="K97" s="161"/>
      <c r="L97" s="162"/>
      <c r="M97" s="169"/>
      <c r="N97" s="161"/>
    </row>
    <row r="98" spans="1:14" s="83" customFormat="1" ht="26.25" x14ac:dyDescent="0.2">
      <c r="A98" s="166">
        <v>96</v>
      </c>
      <c r="B98" s="162">
        <v>43509</v>
      </c>
      <c r="C98" s="167" t="s">
        <v>412</v>
      </c>
      <c r="D98" s="162" t="s">
        <v>730</v>
      </c>
      <c r="E98" s="162" t="s">
        <v>607</v>
      </c>
      <c r="F98" s="161" t="s">
        <v>258</v>
      </c>
      <c r="G98" s="161" t="s">
        <v>1202</v>
      </c>
      <c r="H98" s="161"/>
      <c r="I98" s="161"/>
      <c r="J98" s="167"/>
      <c r="K98" s="161"/>
      <c r="L98" s="162"/>
      <c r="M98" s="169"/>
      <c r="N98" s="161"/>
    </row>
    <row r="99" spans="1:14" s="83" customFormat="1" ht="26.25" x14ac:dyDescent="0.2">
      <c r="A99" s="166">
        <v>97</v>
      </c>
      <c r="B99" s="162">
        <v>43144</v>
      </c>
      <c r="C99" s="167" t="s">
        <v>608</v>
      </c>
      <c r="D99" s="161" t="s">
        <v>609</v>
      </c>
      <c r="E99" s="162" t="s">
        <v>383</v>
      </c>
      <c r="F99" s="161" t="s">
        <v>258</v>
      </c>
      <c r="G99" s="161" t="s">
        <v>1202</v>
      </c>
      <c r="H99" s="161"/>
      <c r="I99" s="161"/>
      <c r="J99" s="167"/>
      <c r="K99" s="161"/>
      <c r="L99" s="162">
        <v>43536</v>
      </c>
      <c r="M99" s="169">
        <v>92</v>
      </c>
      <c r="N99" s="161" t="s">
        <v>837</v>
      </c>
    </row>
    <row r="100" spans="1:14" s="83" customFormat="1" ht="63.75" x14ac:dyDescent="0.2">
      <c r="A100" s="236">
        <v>98</v>
      </c>
      <c r="B100" s="237">
        <v>43145</v>
      </c>
      <c r="C100" s="230" t="s">
        <v>275</v>
      </c>
      <c r="D100" s="231"/>
      <c r="E100" s="237" t="s">
        <v>610</v>
      </c>
      <c r="F100" s="231" t="s">
        <v>818</v>
      </c>
      <c r="G100" s="231" t="s">
        <v>1203</v>
      </c>
      <c r="H100" s="231"/>
      <c r="I100" s="231"/>
      <c r="J100" s="230"/>
      <c r="K100" s="231"/>
      <c r="L100" s="237"/>
      <c r="M100" s="242"/>
      <c r="N100" s="231"/>
    </row>
    <row r="101" spans="1:14" s="83" customFormat="1" ht="51" x14ac:dyDescent="0.2">
      <c r="A101" s="166">
        <v>99</v>
      </c>
      <c r="B101" s="162">
        <v>43510</v>
      </c>
      <c r="C101" s="167" t="s">
        <v>412</v>
      </c>
      <c r="D101" s="161" t="s">
        <v>730</v>
      </c>
      <c r="E101" s="162" t="s">
        <v>1134</v>
      </c>
      <c r="F101" s="161" t="s">
        <v>258</v>
      </c>
      <c r="G101" s="161" t="s">
        <v>1202</v>
      </c>
      <c r="H101" s="161"/>
      <c r="I101" s="161"/>
      <c r="J101" s="167"/>
      <c r="K101" s="161"/>
      <c r="L101" s="162"/>
      <c r="M101" s="169"/>
      <c r="N101" s="161"/>
    </row>
    <row r="102" spans="1:14" s="83" customFormat="1" ht="38.25" x14ac:dyDescent="0.2">
      <c r="A102" s="166">
        <v>100</v>
      </c>
      <c r="B102" s="162">
        <v>43510</v>
      </c>
      <c r="C102" s="167" t="s">
        <v>412</v>
      </c>
      <c r="D102" s="161" t="s">
        <v>730</v>
      </c>
      <c r="E102" s="162" t="s">
        <v>611</v>
      </c>
      <c r="F102" s="161" t="s">
        <v>258</v>
      </c>
      <c r="G102" s="161" t="s">
        <v>1202</v>
      </c>
      <c r="H102" s="161"/>
      <c r="I102" s="161"/>
      <c r="J102" s="167"/>
      <c r="K102" s="161"/>
      <c r="L102" s="162"/>
      <c r="M102" s="169"/>
      <c r="N102" s="161"/>
    </row>
    <row r="103" spans="1:14" s="83" customFormat="1" ht="102" x14ac:dyDescent="0.2">
      <c r="A103" s="166">
        <v>101</v>
      </c>
      <c r="B103" s="162">
        <v>43510</v>
      </c>
      <c r="C103" s="167" t="s">
        <v>351</v>
      </c>
      <c r="D103" s="161" t="s">
        <v>612</v>
      </c>
      <c r="E103" s="161" t="s">
        <v>613</v>
      </c>
      <c r="F103" s="161" t="s">
        <v>258</v>
      </c>
      <c r="G103" s="161" t="s">
        <v>1202</v>
      </c>
      <c r="H103" s="161"/>
      <c r="I103" s="161"/>
      <c r="J103" s="167"/>
      <c r="K103" s="161"/>
      <c r="L103" s="162"/>
      <c r="M103" s="169"/>
      <c r="N103" s="161"/>
    </row>
    <row r="104" spans="1:14" s="83" customFormat="1" ht="38.25" x14ac:dyDescent="0.2">
      <c r="A104" s="111">
        <v>102</v>
      </c>
      <c r="B104" s="86">
        <v>43511</v>
      </c>
      <c r="C104" s="85" t="s">
        <v>722</v>
      </c>
      <c r="D104" s="88"/>
      <c r="E104" s="88"/>
      <c r="F104" s="88"/>
      <c r="G104" s="88"/>
      <c r="H104" s="88"/>
      <c r="I104" s="88"/>
      <c r="J104" s="87"/>
      <c r="K104" s="88"/>
      <c r="L104" s="86"/>
      <c r="M104" s="113"/>
      <c r="N104" s="88"/>
    </row>
    <row r="105" spans="1:14" s="83" customFormat="1" ht="38.25" x14ac:dyDescent="0.2">
      <c r="A105" s="166">
        <v>103</v>
      </c>
      <c r="B105" s="162">
        <v>43511</v>
      </c>
      <c r="C105" s="167" t="s">
        <v>536</v>
      </c>
      <c r="D105" s="161" t="s">
        <v>360</v>
      </c>
      <c r="E105" s="161" t="s">
        <v>614</v>
      </c>
      <c r="F105" s="161" t="s">
        <v>258</v>
      </c>
      <c r="G105" s="161" t="s">
        <v>1202</v>
      </c>
      <c r="H105" s="161"/>
      <c r="I105" s="161"/>
      <c r="J105" s="167"/>
      <c r="K105" s="161"/>
      <c r="L105" s="162"/>
      <c r="M105" s="169"/>
      <c r="N105" s="161"/>
    </row>
    <row r="106" spans="1:14" s="83" customFormat="1" ht="38.25" x14ac:dyDescent="0.2">
      <c r="A106" s="166">
        <v>104</v>
      </c>
      <c r="B106" s="162">
        <v>43511</v>
      </c>
      <c r="C106" s="167" t="s">
        <v>536</v>
      </c>
      <c r="D106" s="161" t="s">
        <v>360</v>
      </c>
      <c r="E106" s="161" t="s">
        <v>567</v>
      </c>
      <c r="F106" s="161" t="s">
        <v>258</v>
      </c>
      <c r="G106" s="161" t="s">
        <v>1202</v>
      </c>
      <c r="H106" s="161"/>
      <c r="I106" s="161"/>
      <c r="J106" s="167"/>
      <c r="K106" s="161"/>
      <c r="L106" s="162"/>
      <c r="M106" s="169"/>
      <c r="N106" s="161"/>
    </row>
    <row r="107" spans="1:14" s="83" customFormat="1" ht="38.25" x14ac:dyDescent="0.2">
      <c r="A107" s="166">
        <v>105</v>
      </c>
      <c r="B107" s="162">
        <v>43511</v>
      </c>
      <c r="C107" s="167" t="s">
        <v>536</v>
      </c>
      <c r="D107" s="161" t="s">
        <v>360</v>
      </c>
      <c r="E107" s="161" t="s">
        <v>615</v>
      </c>
      <c r="F107" s="161" t="s">
        <v>258</v>
      </c>
      <c r="G107" s="161" t="s">
        <v>1202</v>
      </c>
      <c r="H107" s="161"/>
      <c r="I107" s="161"/>
      <c r="J107" s="167"/>
      <c r="K107" s="161"/>
      <c r="L107" s="162"/>
      <c r="M107" s="169"/>
      <c r="N107" s="161"/>
    </row>
    <row r="108" spans="1:14" s="83" customFormat="1" ht="63.75" x14ac:dyDescent="0.2">
      <c r="A108" s="236">
        <v>106</v>
      </c>
      <c r="B108" s="237">
        <v>43511</v>
      </c>
      <c r="C108" s="230" t="s">
        <v>75</v>
      </c>
      <c r="D108" s="231"/>
      <c r="E108" s="231" t="s">
        <v>616</v>
      </c>
      <c r="F108" s="231" t="s">
        <v>818</v>
      </c>
      <c r="G108" s="231" t="s">
        <v>1203</v>
      </c>
      <c r="H108" s="231"/>
      <c r="I108" s="231"/>
      <c r="J108" s="230"/>
      <c r="K108" s="231"/>
      <c r="L108" s="237"/>
      <c r="M108" s="242"/>
      <c r="N108" s="231"/>
    </row>
    <row r="109" spans="1:14" s="83" customFormat="1" ht="38.25" x14ac:dyDescent="0.2">
      <c r="A109" s="111">
        <v>107</v>
      </c>
      <c r="B109" s="86">
        <v>43511</v>
      </c>
      <c r="C109" s="87" t="s">
        <v>547</v>
      </c>
      <c r="D109" s="88" t="s">
        <v>342</v>
      </c>
      <c r="E109" s="88" t="s">
        <v>1144</v>
      </c>
      <c r="F109" s="88" t="s">
        <v>617</v>
      </c>
      <c r="G109" s="88" t="s">
        <v>618</v>
      </c>
      <c r="H109" s="88"/>
      <c r="I109" s="88"/>
      <c r="J109" s="87"/>
      <c r="K109" s="88"/>
      <c r="L109" s="86"/>
      <c r="M109" s="113"/>
      <c r="N109" s="88"/>
    </row>
    <row r="110" spans="1:14" s="83" customFormat="1" ht="38.25" x14ac:dyDescent="0.2">
      <c r="A110" s="166">
        <v>108</v>
      </c>
      <c r="B110" s="162">
        <v>43515</v>
      </c>
      <c r="C110" s="167" t="s">
        <v>412</v>
      </c>
      <c r="D110" s="162" t="s">
        <v>730</v>
      </c>
      <c r="E110" s="161" t="s">
        <v>1196</v>
      </c>
      <c r="F110" s="161" t="s">
        <v>258</v>
      </c>
      <c r="G110" s="161" t="s">
        <v>1202</v>
      </c>
      <c r="H110" s="161"/>
      <c r="I110" s="161"/>
      <c r="J110" s="167"/>
      <c r="K110" s="161"/>
      <c r="L110" s="162"/>
      <c r="M110" s="169"/>
      <c r="N110" s="161"/>
    </row>
    <row r="111" spans="1:14" s="83" customFormat="1" ht="63.75" x14ac:dyDescent="0.2">
      <c r="A111" s="236">
        <v>109</v>
      </c>
      <c r="B111" s="237">
        <v>43515</v>
      </c>
      <c r="C111" s="230" t="s">
        <v>504</v>
      </c>
      <c r="D111" s="231" t="s">
        <v>505</v>
      </c>
      <c r="E111" s="231" t="s">
        <v>621</v>
      </c>
      <c r="F111" s="237" t="s">
        <v>820</v>
      </c>
      <c r="G111" s="231" t="s">
        <v>1203</v>
      </c>
      <c r="H111" s="231"/>
      <c r="I111" s="231"/>
      <c r="J111" s="230"/>
      <c r="K111" s="231"/>
      <c r="L111" s="237"/>
      <c r="M111" s="242"/>
      <c r="N111" s="231"/>
    </row>
    <row r="112" spans="1:14" s="83" customFormat="1" ht="51" x14ac:dyDescent="0.2">
      <c r="A112" s="236">
        <v>110</v>
      </c>
      <c r="B112" s="237">
        <v>43515</v>
      </c>
      <c r="C112" s="230" t="s">
        <v>504</v>
      </c>
      <c r="D112" s="231" t="s">
        <v>505</v>
      </c>
      <c r="E112" s="231" t="s">
        <v>622</v>
      </c>
      <c r="F112" s="237" t="s">
        <v>820</v>
      </c>
      <c r="G112" s="231" t="s">
        <v>1203</v>
      </c>
      <c r="H112" s="231"/>
      <c r="I112" s="231"/>
      <c r="J112" s="230"/>
      <c r="K112" s="231"/>
      <c r="L112" s="237"/>
      <c r="M112" s="242"/>
      <c r="N112" s="231"/>
    </row>
    <row r="113" spans="1:15" s="83" customFormat="1" ht="26.25" x14ac:dyDescent="0.2">
      <c r="A113" s="166">
        <v>111</v>
      </c>
      <c r="B113" s="162">
        <v>43515</v>
      </c>
      <c r="C113" s="167" t="s">
        <v>351</v>
      </c>
      <c r="D113" s="161" t="s">
        <v>349</v>
      </c>
      <c r="E113" s="161" t="s">
        <v>623</v>
      </c>
      <c r="F113" s="161" t="s">
        <v>104</v>
      </c>
      <c r="G113" s="161" t="s">
        <v>1202</v>
      </c>
      <c r="H113" s="161"/>
      <c r="I113" s="161"/>
      <c r="J113" s="167"/>
      <c r="K113" s="161"/>
      <c r="L113" s="161"/>
      <c r="M113" s="175"/>
      <c r="N113" s="173"/>
    </row>
    <row r="114" spans="1:15" s="83" customFormat="1" ht="38.25" x14ac:dyDescent="0.2">
      <c r="A114" s="138">
        <v>112</v>
      </c>
      <c r="B114" s="145">
        <v>43516</v>
      </c>
      <c r="C114" s="140" t="s">
        <v>417</v>
      </c>
      <c r="D114" s="141"/>
      <c r="E114" s="141" t="s">
        <v>624</v>
      </c>
      <c r="F114" s="141" t="s">
        <v>246</v>
      </c>
      <c r="G114" s="141" t="s">
        <v>1200</v>
      </c>
      <c r="H114" s="141"/>
      <c r="I114" s="141"/>
      <c r="J114" s="140"/>
      <c r="K114" s="141"/>
      <c r="L114" s="141"/>
      <c r="M114" s="147"/>
      <c r="N114" s="143"/>
    </row>
    <row r="115" spans="1:15" s="83" customFormat="1" ht="26.25" x14ac:dyDescent="0.2">
      <c r="A115" s="281">
        <v>113</v>
      </c>
      <c r="B115" s="272">
        <v>43517</v>
      </c>
      <c r="C115" s="276" t="s">
        <v>203</v>
      </c>
      <c r="D115" s="271" t="s">
        <v>625</v>
      </c>
      <c r="E115" s="271" t="s">
        <v>626</v>
      </c>
      <c r="F115" s="273" t="s">
        <v>771</v>
      </c>
      <c r="G115" s="271" t="s">
        <v>627</v>
      </c>
      <c r="H115" s="271"/>
      <c r="I115" s="271"/>
      <c r="J115" s="276"/>
      <c r="K115" s="271"/>
      <c r="L115" s="271"/>
      <c r="M115" s="284"/>
      <c r="N115" s="278"/>
      <c r="O115" s="280"/>
    </row>
    <row r="116" spans="1:15" s="83" customFormat="1" ht="38.25" x14ac:dyDescent="0.2">
      <c r="A116" s="166">
        <v>114</v>
      </c>
      <c r="B116" s="162">
        <v>43517</v>
      </c>
      <c r="C116" s="174" t="s">
        <v>722</v>
      </c>
      <c r="D116" s="161" t="s">
        <v>487</v>
      </c>
      <c r="E116" s="161" t="s">
        <v>628</v>
      </c>
      <c r="F116" s="161" t="s">
        <v>258</v>
      </c>
      <c r="G116" s="161" t="s">
        <v>1202</v>
      </c>
      <c r="H116" s="161"/>
      <c r="I116" s="161"/>
      <c r="J116" s="167"/>
      <c r="K116" s="161"/>
      <c r="L116" s="161"/>
      <c r="M116" s="175"/>
      <c r="N116" s="173"/>
    </row>
    <row r="117" spans="1:15" s="83" customFormat="1" ht="38.25" x14ac:dyDescent="0.2">
      <c r="A117" s="138">
        <v>115</v>
      </c>
      <c r="B117" s="145">
        <v>43521</v>
      </c>
      <c r="C117" s="140" t="s">
        <v>629</v>
      </c>
      <c r="D117" s="141" t="s">
        <v>630</v>
      </c>
      <c r="E117" s="141" t="s">
        <v>631</v>
      </c>
      <c r="F117" s="141" t="s">
        <v>246</v>
      </c>
      <c r="G117" s="141" t="s">
        <v>1200</v>
      </c>
      <c r="H117" s="141"/>
      <c r="I117" s="141"/>
      <c r="J117" s="140"/>
      <c r="K117" s="141"/>
      <c r="L117" s="141"/>
      <c r="M117" s="147"/>
      <c r="N117" s="143"/>
    </row>
    <row r="118" spans="1:15" s="83" customFormat="1" ht="26.25" x14ac:dyDescent="0.2">
      <c r="A118" s="166">
        <v>116</v>
      </c>
      <c r="B118" s="162">
        <v>43521</v>
      </c>
      <c r="C118" s="167" t="s">
        <v>629</v>
      </c>
      <c r="D118" s="161" t="s">
        <v>630</v>
      </c>
      <c r="E118" s="161" t="s">
        <v>631</v>
      </c>
      <c r="F118" s="161" t="s">
        <v>258</v>
      </c>
      <c r="G118" s="161" t="s">
        <v>1202</v>
      </c>
      <c r="H118" s="161"/>
      <c r="I118" s="161"/>
      <c r="J118" s="167"/>
      <c r="K118" s="161"/>
      <c r="L118" s="161"/>
      <c r="M118" s="175"/>
      <c r="N118" s="173"/>
    </row>
    <row r="119" spans="1:15" s="83" customFormat="1" ht="26.25" x14ac:dyDescent="0.2">
      <c r="A119" s="166">
        <v>117</v>
      </c>
      <c r="B119" s="162">
        <v>43521</v>
      </c>
      <c r="C119" s="167" t="s">
        <v>629</v>
      </c>
      <c r="D119" s="161" t="s">
        <v>632</v>
      </c>
      <c r="E119" s="161" t="s">
        <v>633</v>
      </c>
      <c r="F119" s="161" t="s">
        <v>258</v>
      </c>
      <c r="G119" s="161" t="s">
        <v>1202</v>
      </c>
      <c r="H119" s="161"/>
      <c r="I119" s="161"/>
      <c r="J119" s="167"/>
      <c r="K119" s="161"/>
      <c r="L119" s="161"/>
      <c r="M119" s="175"/>
      <c r="N119" s="173"/>
    </row>
    <row r="120" spans="1:15" s="83" customFormat="1" ht="38.25" x14ac:dyDescent="0.2">
      <c r="A120" s="138">
        <v>118</v>
      </c>
      <c r="B120" s="145">
        <v>43521</v>
      </c>
      <c r="C120" s="140" t="s">
        <v>629</v>
      </c>
      <c r="D120" s="141" t="s">
        <v>632</v>
      </c>
      <c r="E120" s="141" t="s">
        <v>633</v>
      </c>
      <c r="F120" s="141" t="s">
        <v>246</v>
      </c>
      <c r="G120" s="141" t="s">
        <v>1200</v>
      </c>
      <c r="H120" s="141"/>
      <c r="I120" s="141"/>
      <c r="J120" s="140"/>
      <c r="K120" s="141"/>
      <c r="L120" s="141"/>
      <c r="M120" s="147"/>
      <c r="N120" s="143"/>
    </row>
    <row r="121" spans="1:15" s="83" customFormat="1" ht="26.25" x14ac:dyDescent="0.2">
      <c r="A121" s="166">
        <v>119</v>
      </c>
      <c r="B121" s="162">
        <v>43521</v>
      </c>
      <c r="C121" s="167" t="s">
        <v>442</v>
      </c>
      <c r="D121" s="161"/>
      <c r="E121" s="161" t="s">
        <v>634</v>
      </c>
      <c r="F121" s="161" t="s">
        <v>104</v>
      </c>
      <c r="G121" s="161" t="s">
        <v>1202</v>
      </c>
      <c r="H121" s="161"/>
      <c r="I121" s="161"/>
      <c r="J121" s="167"/>
      <c r="K121" s="161"/>
      <c r="L121" s="161"/>
      <c r="M121" s="175"/>
      <c r="N121" s="173"/>
    </row>
    <row r="122" spans="1:15" s="83" customFormat="1" ht="38.25" x14ac:dyDescent="0.2">
      <c r="A122" s="281">
        <v>120</v>
      </c>
      <c r="B122" s="272">
        <v>43522</v>
      </c>
      <c r="C122" s="276" t="s">
        <v>536</v>
      </c>
      <c r="D122" s="271" t="s">
        <v>635</v>
      </c>
      <c r="E122" s="271" t="s">
        <v>636</v>
      </c>
      <c r="F122" s="272" t="s">
        <v>831</v>
      </c>
      <c r="G122" s="272" t="s">
        <v>1201</v>
      </c>
      <c r="H122" s="271"/>
      <c r="I122" s="271"/>
      <c r="J122" s="276"/>
      <c r="K122" s="271"/>
      <c r="L122" s="271"/>
      <c r="M122" s="284"/>
      <c r="N122" s="278"/>
      <c r="O122" s="280"/>
    </row>
    <row r="123" spans="1:15" s="83" customFormat="1" ht="38.25" x14ac:dyDescent="0.2">
      <c r="A123" s="166">
        <v>121</v>
      </c>
      <c r="B123" s="162">
        <v>43522</v>
      </c>
      <c r="C123" s="167" t="s">
        <v>536</v>
      </c>
      <c r="D123" s="161" t="s">
        <v>360</v>
      </c>
      <c r="E123" s="161" t="s">
        <v>637</v>
      </c>
      <c r="F123" s="161" t="s">
        <v>258</v>
      </c>
      <c r="G123" s="161" t="s">
        <v>1202</v>
      </c>
      <c r="H123" s="161"/>
      <c r="I123" s="161"/>
      <c r="J123" s="167"/>
      <c r="K123" s="161"/>
      <c r="L123" s="161"/>
      <c r="M123" s="175"/>
      <c r="N123" s="173"/>
    </row>
    <row r="124" spans="1:15" s="83" customFormat="1" ht="38.25" x14ac:dyDescent="0.2">
      <c r="A124" s="166">
        <v>122</v>
      </c>
      <c r="B124" s="162">
        <v>43522</v>
      </c>
      <c r="C124" s="167" t="s">
        <v>536</v>
      </c>
      <c r="D124" s="161" t="s">
        <v>360</v>
      </c>
      <c r="E124" s="161" t="s">
        <v>638</v>
      </c>
      <c r="F124" s="161" t="s">
        <v>199</v>
      </c>
      <c r="G124" s="161" t="s">
        <v>1202</v>
      </c>
      <c r="H124" s="161"/>
      <c r="I124" s="161"/>
      <c r="J124" s="167"/>
      <c r="K124" s="161"/>
      <c r="L124" s="161"/>
      <c r="M124" s="175"/>
      <c r="N124" s="173"/>
    </row>
    <row r="125" spans="1:15" s="83" customFormat="1" ht="38.25" x14ac:dyDescent="0.2">
      <c r="A125" s="166">
        <v>123</v>
      </c>
      <c r="B125" s="162">
        <v>43522</v>
      </c>
      <c r="C125" s="167" t="s">
        <v>351</v>
      </c>
      <c r="D125" s="161" t="s">
        <v>349</v>
      </c>
      <c r="E125" s="161" t="s">
        <v>639</v>
      </c>
      <c r="F125" s="161" t="s">
        <v>258</v>
      </c>
      <c r="G125" s="161" t="s">
        <v>1202</v>
      </c>
      <c r="H125" s="161"/>
      <c r="I125" s="161"/>
      <c r="J125" s="167"/>
      <c r="K125" s="161"/>
      <c r="L125" s="161"/>
      <c r="M125" s="175"/>
      <c r="N125" s="173"/>
    </row>
    <row r="126" spans="1:15" s="83" customFormat="1" ht="63.75" x14ac:dyDescent="0.2">
      <c r="A126" s="236"/>
      <c r="B126" s="237">
        <v>43524</v>
      </c>
      <c r="C126" s="230" t="s">
        <v>644</v>
      </c>
      <c r="D126" s="231"/>
      <c r="E126" s="231" t="s">
        <v>645</v>
      </c>
      <c r="F126" s="231" t="s">
        <v>818</v>
      </c>
      <c r="G126" s="231" t="s">
        <v>1203</v>
      </c>
      <c r="H126" s="231"/>
      <c r="I126" s="231"/>
      <c r="J126" s="230"/>
      <c r="K126" s="231"/>
      <c r="L126" s="231"/>
      <c r="M126" s="239"/>
      <c r="N126" s="234"/>
    </row>
    <row r="127" spans="1:15" s="83" customFormat="1" ht="26.25" x14ac:dyDescent="0.2">
      <c r="A127" s="166"/>
      <c r="B127" s="162">
        <v>43524</v>
      </c>
      <c r="C127" s="167" t="s">
        <v>646</v>
      </c>
      <c r="D127" s="161" t="s">
        <v>647</v>
      </c>
      <c r="E127" s="161" t="s">
        <v>502</v>
      </c>
      <c r="F127" s="161" t="s">
        <v>258</v>
      </c>
      <c r="G127" s="161" t="s">
        <v>1202</v>
      </c>
      <c r="H127" s="161" t="s">
        <v>15</v>
      </c>
      <c r="I127" s="161"/>
      <c r="J127" s="167"/>
      <c r="K127" s="161"/>
      <c r="L127" s="161"/>
      <c r="M127" s="175"/>
      <c r="N127" s="173"/>
    </row>
    <row r="128" spans="1:15" s="83" customFormat="1" ht="26.25" x14ac:dyDescent="0.2">
      <c r="A128" s="166"/>
      <c r="B128" s="162">
        <v>43524</v>
      </c>
      <c r="C128" s="167" t="s">
        <v>34</v>
      </c>
      <c r="D128" s="161" t="s">
        <v>648</v>
      </c>
      <c r="E128" s="161" t="s">
        <v>649</v>
      </c>
      <c r="F128" s="161" t="s">
        <v>258</v>
      </c>
      <c r="G128" s="161" t="s">
        <v>1202</v>
      </c>
      <c r="H128" s="161"/>
      <c r="I128" s="161"/>
      <c r="J128" s="167"/>
      <c r="K128" s="161"/>
      <c r="L128" s="161"/>
      <c r="M128" s="175"/>
      <c r="N128" s="173"/>
    </row>
    <row r="129" spans="1:14" s="83" customFormat="1" ht="38.25" x14ac:dyDescent="0.2">
      <c r="A129" s="305">
        <v>124</v>
      </c>
      <c r="B129" s="95">
        <v>43529</v>
      </c>
      <c r="C129" s="90" t="s">
        <v>640</v>
      </c>
      <c r="D129" s="91" t="s">
        <v>641</v>
      </c>
      <c r="E129" s="91" t="s">
        <v>642</v>
      </c>
      <c r="F129" s="91" t="s">
        <v>829</v>
      </c>
      <c r="G129" s="91" t="s">
        <v>1204</v>
      </c>
      <c r="H129" s="91"/>
      <c r="I129" s="91"/>
      <c r="J129" s="90"/>
      <c r="K129" s="91"/>
      <c r="L129" s="91"/>
      <c r="M129" s="306"/>
      <c r="N129" s="93"/>
    </row>
    <row r="130" spans="1:14" s="83" customFormat="1" ht="38.25" x14ac:dyDescent="0.2">
      <c r="A130" s="305">
        <v>125</v>
      </c>
      <c r="B130" s="95">
        <v>43529</v>
      </c>
      <c r="C130" s="90" t="s">
        <v>640</v>
      </c>
      <c r="D130" s="91" t="s">
        <v>641</v>
      </c>
      <c r="E130" s="91" t="s">
        <v>643</v>
      </c>
      <c r="F130" s="91" t="s">
        <v>829</v>
      </c>
      <c r="G130" s="91" t="s">
        <v>1204</v>
      </c>
      <c r="H130" s="91"/>
      <c r="I130" s="91"/>
      <c r="J130" s="90"/>
      <c r="K130" s="91"/>
      <c r="L130" s="91"/>
      <c r="M130" s="306"/>
      <c r="N130" s="93"/>
    </row>
    <row r="131" spans="1:14" s="83" customFormat="1" ht="63.75" x14ac:dyDescent="0.2">
      <c r="A131" s="236">
        <v>126</v>
      </c>
      <c r="B131" s="237">
        <v>43529</v>
      </c>
      <c r="C131" s="230" t="s">
        <v>43</v>
      </c>
      <c r="D131" s="231" t="s">
        <v>650</v>
      </c>
      <c r="E131" s="231" t="s">
        <v>651</v>
      </c>
      <c r="F131" s="231" t="s">
        <v>818</v>
      </c>
      <c r="G131" s="231" t="s">
        <v>1203</v>
      </c>
      <c r="H131" s="231"/>
      <c r="I131" s="231"/>
      <c r="J131" s="230"/>
      <c r="K131" s="231"/>
      <c r="L131" s="231"/>
      <c r="M131" s="239"/>
      <c r="N131" s="234"/>
    </row>
    <row r="132" spans="1:14" s="83" customFormat="1" ht="26.25" x14ac:dyDescent="0.2">
      <c r="A132" s="166">
        <v>127</v>
      </c>
      <c r="B132" s="162">
        <v>43530</v>
      </c>
      <c r="C132" s="167" t="s">
        <v>412</v>
      </c>
      <c r="D132" s="162" t="s">
        <v>730</v>
      </c>
      <c r="E132" s="161" t="s">
        <v>652</v>
      </c>
      <c r="F132" s="161" t="s">
        <v>258</v>
      </c>
      <c r="G132" s="161" t="s">
        <v>1202</v>
      </c>
      <c r="H132" s="161"/>
      <c r="I132" s="161"/>
      <c r="J132" s="167"/>
      <c r="K132" s="161"/>
      <c r="L132" s="161"/>
      <c r="M132" s="175"/>
      <c r="N132" s="173"/>
    </row>
    <row r="133" spans="1:14" s="83" customFormat="1" ht="38.25" x14ac:dyDescent="0.2">
      <c r="A133" s="166">
        <v>128</v>
      </c>
      <c r="B133" s="162">
        <v>43531</v>
      </c>
      <c r="C133" s="167" t="s">
        <v>412</v>
      </c>
      <c r="D133" s="162" t="s">
        <v>730</v>
      </c>
      <c r="E133" s="161" t="s">
        <v>653</v>
      </c>
      <c r="F133" s="161" t="s">
        <v>258</v>
      </c>
      <c r="G133" s="161" t="s">
        <v>1202</v>
      </c>
      <c r="H133" s="161"/>
      <c r="I133" s="161"/>
      <c r="J133" s="167"/>
      <c r="K133" s="161"/>
      <c r="L133" s="162"/>
      <c r="M133" s="175"/>
      <c r="N133" s="161"/>
    </row>
    <row r="134" spans="1:14" s="83" customFormat="1" ht="26.25" x14ac:dyDescent="0.2">
      <c r="A134" s="166">
        <v>129</v>
      </c>
      <c r="B134" s="162">
        <v>43531</v>
      </c>
      <c r="C134" s="167" t="s">
        <v>412</v>
      </c>
      <c r="D134" s="162" t="s">
        <v>730</v>
      </c>
      <c r="E134" s="161" t="s">
        <v>654</v>
      </c>
      <c r="F134" s="161" t="s">
        <v>258</v>
      </c>
      <c r="G134" s="161" t="s">
        <v>1202</v>
      </c>
      <c r="H134" s="161"/>
      <c r="I134" s="161"/>
      <c r="J134" s="167"/>
      <c r="K134" s="161"/>
      <c r="L134" s="161"/>
      <c r="M134" s="175"/>
      <c r="N134" s="173"/>
    </row>
    <row r="135" spans="1:14" s="83" customFormat="1" ht="63.75" x14ac:dyDescent="0.2">
      <c r="A135" s="236">
        <v>130</v>
      </c>
      <c r="B135" s="237">
        <v>43531</v>
      </c>
      <c r="C135" s="230" t="s">
        <v>491</v>
      </c>
      <c r="D135" s="231"/>
      <c r="E135" s="231" t="s">
        <v>655</v>
      </c>
      <c r="F135" s="231" t="s">
        <v>818</v>
      </c>
      <c r="G135" s="231" t="s">
        <v>1203</v>
      </c>
      <c r="H135" s="231"/>
      <c r="I135" s="231"/>
      <c r="J135" s="230"/>
      <c r="K135" s="231"/>
      <c r="L135" s="231"/>
      <c r="M135" s="239"/>
      <c r="N135" s="234"/>
    </row>
    <row r="136" spans="1:14" s="83" customFormat="1" ht="26.25" x14ac:dyDescent="0.2">
      <c r="A136" s="166">
        <v>131</v>
      </c>
      <c r="B136" s="162">
        <v>43531</v>
      </c>
      <c r="C136" s="167" t="s">
        <v>442</v>
      </c>
      <c r="D136" s="161" t="s">
        <v>656</v>
      </c>
      <c r="E136" s="161" t="s">
        <v>657</v>
      </c>
      <c r="F136" s="161" t="s">
        <v>258</v>
      </c>
      <c r="G136" s="161" t="s">
        <v>1202</v>
      </c>
      <c r="H136" s="161"/>
      <c r="I136" s="161"/>
      <c r="J136" s="167"/>
      <c r="K136" s="161"/>
      <c r="L136" s="162">
        <v>43564</v>
      </c>
      <c r="M136" s="175">
        <v>131</v>
      </c>
      <c r="N136" s="161" t="s">
        <v>719</v>
      </c>
    </row>
    <row r="137" spans="1:14" s="83" customFormat="1" ht="63.75" x14ac:dyDescent="0.2">
      <c r="A137" s="236">
        <v>132</v>
      </c>
      <c r="B137" s="237">
        <v>43531</v>
      </c>
      <c r="C137" s="238" t="s">
        <v>413</v>
      </c>
      <c r="D137" s="237"/>
      <c r="E137" s="237" t="s">
        <v>658</v>
      </c>
      <c r="F137" s="231" t="s">
        <v>818</v>
      </c>
      <c r="G137" s="231" t="s">
        <v>1203</v>
      </c>
      <c r="H137" s="231"/>
      <c r="I137" s="231"/>
      <c r="J137" s="230"/>
      <c r="K137" s="231"/>
      <c r="L137" s="231"/>
      <c r="M137" s="239"/>
      <c r="N137" s="234"/>
    </row>
    <row r="138" spans="1:14" s="83" customFormat="1" ht="26.25" x14ac:dyDescent="0.2">
      <c r="A138" s="166">
        <v>133</v>
      </c>
      <c r="B138" s="162">
        <v>43532</v>
      </c>
      <c r="C138" s="174" t="s">
        <v>608</v>
      </c>
      <c r="D138" s="162" t="s">
        <v>659</v>
      </c>
      <c r="E138" s="162" t="s">
        <v>660</v>
      </c>
      <c r="F138" s="162" t="s">
        <v>258</v>
      </c>
      <c r="G138" s="161" t="s">
        <v>1202</v>
      </c>
      <c r="H138" s="161"/>
      <c r="I138" s="161"/>
      <c r="J138" s="167"/>
      <c r="K138" s="161"/>
      <c r="L138" s="161"/>
      <c r="M138" s="175"/>
      <c r="N138" s="173"/>
    </row>
    <row r="139" spans="1:14" s="83" customFormat="1" ht="26.25" x14ac:dyDescent="0.2">
      <c r="A139" s="166">
        <v>134</v>
      </c>
      <c r="B139" s="162">
        <v>43532</v>
      </c>
      <c r="C139" s="174" t="s">
        <v>34</v>
      </c>
      <c r="D139" s="162" t="s">
        <v>460</v>
      </c>
      <c r="E139" s="162" t="s">
        <v>661</v>
      </c>
      <c r="F139" s="162" t="s">
        <v>258</v>
      </c>
      <c r="G139" s="161" t="s">
        <v>1202</v>
      </c>
      <c r="H139" s="161"/>
      <c r="I139" s="161"/>
      <c r="J139" s="167"/>
      <c r="K139" s="161"/>
      <c r="L139" s="161"/>
      <c r="M139" s="175"/>
      <c r="N139" s="173"/>
    </row>
    <row r="140" spans="1:14" s="83" customFormat="1" ht="26.25" x14ac:dyDescent="0.2">
      <c r="A140" s="166">
        <v>135</v>
      </c>
      <c r="B140" s="162">
        <v>43532</v>
      </c>
      <c r="C140" s="174" t="s">
        <v>34</v>
      </c>
      <c r="D140" s="162" t="s">
        <v>460</v>
      </c>
      <c r="E140" s="162" t="s">
        <v>662</v>
      </c>
      <c r="F140" s="162" t="s">
        <v>258</v>
      </c>
      <c r="G140" s="161" t="s">
        <v>1202</v>
      </c>
      <c r="H140" s="161"/>
      <c r="I140" s="161"/>
      <c r="J140" s="167"/>
      <c r="K140" s="161"/>
      <c r="L140" s="161"/>
      <c r="M140" s="175"/>
      <c r="N140" s="173"/>
    </row>
    <row r="141" spans="1:14" s="83" customFormat="1" ht="26.25" x14ac:dyDescent="0.2">
      <c r="A141" s="166">
        <v>136</v>
      </c>
      <c r="B141" s="162">
        <v>43532</v>
      </c>
      <c r="C141" s="174" t="s">
        <v>34</v>
      </c>
      <c r="D141" s="162" t="s">
        <v>460</v>
      </c>
      <c r="E141" s="162" t="s">
        <v>663</v>
      </c>
      <c r="F141" s="162" t="s">
        <v>258</v>
      </c>
      <c r="G141" s="161" t="s">
        <v>1202</v>
      </c>
      <c r="H141" s="161"/>
      <c r="I141" s="161"/>
      <c r="J141" s="167"/>
      <c r="K141" s="161"/>
      <c r="L141" s="161"/>
      <c r="M141" s="175"/>
      <c r="N141" s="173"/>
    </row>
    <row r="142" spans="1:14" s="83" customFormat="1" ht="89.25" x14ac:dyDescent="0.2">
      <c r="A142" s="166">
        <v>137</v>
      </c>
      <c r="B142" s="162">
        <v>43532</v>
      </c>
      <c r="C142" s="174" t="s">
        <v>34</v>
      </c>
      <c r="D142" s="162" t="s">
        <v>664</v>
      </c>
      <c r="E142" s="162" t="s">
        <v>665</v>
      </c>
      <c r="F142" s="162" t="s">
        <v>258</v>
      </c>
      <c r="G142" s="161" t="s">
        <v>1202</v>
      </c>
      <c r="H142" s="161"/>
      <c r="I142" s="161"/>
      <c r="J142" s="167"/>
      <c r="K142" s="161"/>
      <c r="L142" s="161"/>
      <c r="M142" s="175"/>
      <c r="N142" s="173"/>
    </row>
    <row r="143" spans="1:14" s="83" customFormat="1" ht="26.25" x14ac:dyDescent="0.2">
      <c r="A143" s="166">
        <v>138</v>
      </c>
      <c r="B143" s="162">
        <v>43532</v>
      </c>
      <c r="C143" s="174" t="s">
        <v>34</v>
      </c>
      <c r="D143" s="162" t="s">
        <v>460</v>
      </c>
      <c r="E143" s="162" t="s">
        <v>666</v>
      </c>
      <c r="F143" s="162" t="s">
        <v>258</v>
      </c>
      <c r="G143" s="161" t="s">
        <v>1202</v>
      </c>
      <c r="H143" s="161"/>
      <c r="I143" s="161"/>
      <c r="J143" s="167"/>
      <c r="K143" s="161"/>
      <c r="L143" s="161"/>
      <c r="M143" s="175"/>
      <c r="N143" s="173"/>
    </row>
    <row r="144" spans="1:14" s="83" customFormat="1" ht="51" x14ac:dyDescent="0.2">
      <c r="A144" s="166">
        <v>139</v>
      </c>
      <c r="B144" s="162">
        <v>43532</v>
      </c>
      <c r="C144" s="174" t="s">
        <v>34</v>
      </c>
      <c r="D144" s="162" t="s">
        <v>460</v>
      </c>
      <c r="E144" s="162" t="s">
        <v>667</v>
      </c>
      <c r="F144" s="162" t="s">
        <v>258</v>
      </c>
      <c r="G144" s="161" t="s">
        <v>1202</v>
      </c>
      <c r="H144" s="161"/>
      <c r="I144" s="161"/>
      <c r="J144" s="167"/>
      <c r="K144" s="161"/>
      <c r="L144" s="161"/>
      <c r="M144" s="175"/>
      <c r="N144" s="173"/>
    </row>
    <row r="145" spans="1:15" s="83" customFormat="1" ht="38.25" x14ac:dyDescent="0.2">
      <c r="A145" s="166">
        <v>140</v>
      </c>
      <c r="B145" s="162">
        <v>43532</v>
      </c>
      <c r="C145" s="174" t="s">
        <v>34</v>
      </c>
      <c r="D145" s="162" t="s">
        <v>460</v>
      </c>
      <c r="E145" s="162" t="s">
        <v>668</v>
      </c>
      <c r="F145" s="162" t="s">
        <v>258</v>
      </c>
      <c r="G145" s="161" t="s">
        <v>1202</v>
      </c>
      <c r="H145" s="161"/>
      <c r="I145" s="161"/>
      <c r="J145" s="167"/>
      <c r="K145" s="161"/>
      <c r="L145" s="161"/>
      <c r="M145" s="175"/>
      <c r="N145" s="173"/>
    </row>
    <row r="146" spans="1:15" s="83" customFormat="1" ht="114.75" x14ac:dyDescent="0.2">
      <c r="A146" s="166">
        <v>141</v>
      </c>
      <c r="B146" s="162">
        <v>43532</v>
      </c>
      <c r="C146" s="174" t="s">
        <v>34</v>
      </c>
      <c r="D146" s="162" t="s">
        <v>460</v>
      </c>
      <c r="E146" s="162" t="s">
        <v>669</v>
      </c>
      <c r="F146" s="162" t="s">
        <v>258</v>
      </c>
      <c r="G146" s="161" t="s">
        <v>1202</v>
      </c>
      <c r="H146" s="161"/>
      <c r="I146" s="161"/>
      <c r="J146" s="167"/>
      <c r="K146" s="161"/>
      <c r="L146" s="161"/>
      <c r="M146" s="175"/>
      <c r="N146" s="173"/>
    </row>
    <row r="147" spans="1:15" s="83" customFormat="1" ht="26.25" x14ac:dyDescent="0.2">
      <c r="A147" s="166">
        <v>142</v>
      </c>
      <c r="B147" s="162">
        <v>43532</v>
      </c>
      <c r="C147" s="174" t="s">
        <v>34</v>
      </c>
      <c r="D147" s="162" t="s">
        <v>460</v>
      </c>
      <c r="E147" s="162" t="s">
        <v>670</v>
      </c>
      <c r="F147" s="162" t="s">
        <v>258</v>
      </c>
      <c r="G147" s="161" t="s">
        <v>1202</v>
      </c>
      <c r="H147" s="161"/>
      <c r="I147" s="161"/>
      <c r="J147" s="167"/>
      <c r="K147" s="161"/>
      <c r="L147" s="161"/>
      <c r="M147" s="175"/>
      <c r="N147" s="173"/>
    </row>
    <row r="148" spans="1:15" s="83" customFormat="1" ht="51" x14ac:dyDescent="0.2">
      <c r="A148" s="236">
        <v>143</v>
      </c>
      <c r="B148" s="237">
        <v>43532</v>
      </c>
      <c r="C148" s="238" t="s">
        <v>504</v>
      </c>
      <c r="D148" s="237" t="s">
        <v>505</v>
      </c>
      <c r="E148" s="237" t="s">
        <v>671</v>
      </c>
      <c r="F148" s="237" t="s">
        <v>820</v>
      </c>
      <c r="G148" s="231" t="s">
        <v>1203</v>
      </c>
      <c r="H148" s="231"/>
      <c r="I148" s="231"/>
      <c r="J148" s="230"/>
      <c r="K148" s="231"/>
      <c r="L148" s="231"/>
      <c r="M148" s="239"/>
      <c r="N148" s="234"/>
    </row>
    <row r="149" spans="1:15" s="83" customFormat="1" ht="51" x14ac:dyDescent="0.2">
      <c r="A149" s="236">
        <v>144</v>
      </c>
      <c r="B149" s="237">
        <v>43532</v>
      </c>
      <c r="C149" s="238" t="s">
        <v>504</v>
      </c>
      <c r="D149" s="237" t="s">
        <v>505</v>
      </c>
      <c r="E149" s="237" t="s">
        <v>672</v>
      </c>
      <c r="F149" s="237" t="s">
        <v>820</v>
      </c>
      <c r="G149" s="231" t="s">
        <v>1203</v>
      </c>
      <c r="H149" s="231"/>
      <c r="I149" s="231"/>
      <c r="J149" s="230"/>
      <c r="K149" s="231"/>
      <c r="L149" s="231"/>
      <c r="M149" s="239"/>
      <c r="N149" s="234"/>
    </row>
    <row r="150" spans="1:15" s="83" customFormat="1" ht="38.25" x14ac:dyDescent="0.2">
      <c r="A150" s="111">
        <v>145</v>
      </c>
      <c r="B150" s="86">
        <v>43532</v>
      </c>
      <c r="C150" s="85" t="s">
        <v>536</v>
      </c>
      <c r="D150" s="86" t="s">
        <v>673</v>
      </c>
      <c r="E150" s="86" t="s">
        <v>674</v>
      </c>
      <c r="F150" s="86"/>
      <c r="G150" s="86"/>
      <c r="H150" s="88"/>
      <c r="I150" s="88"/>
      <c r="J150" s="87"/>
      <c r="K150" s="88"/>
      <c r="L150" s="86"/>
      <c r="M150" s="116"/>
      <c r="N150" s="86"/>
    </row>
    <row r="151" spans="1:15" s="83" customFormat="1" ht="63.75" x14ac:dyDescent="0.2">
      <c r="A151" s="236">
        <v>146</v>
      </c>
      <c r="B151" s="237">
        <v>43535</v>
      </c>
      <c r="C151" s="238" t="s">
        <v>412</v>
      </c>
      <c r="D151" s="237" t="s">
        <v>730</v>
      </c>
      <c r="E151" s="237" t="s">
        <v>675</v>
      </c>
      <c r="F151" s="231" t="s">
        <v>818</v>
      </c>
      <c r="G151" s="231" t="s">
        <v>1203</v>
      </c>
      <c r="H151" s="231"/>
      <c r="I151" s="231"/>
      <c r="J151" s="230"/>
      <c r="K151" s="231"/>
      <c r="L151" s="237"/>
      <c r="M151" s="239"/>
      <c r="N151" s="237"/>
    </row>
    <row r="152" spans="1:15" s="83" customFormat="1" ht="26.25" x14ac:dyDescent="0.2">
      <c r="A152" s="166">
        <v>147</v>
      </c>
      <c r="B152" s="162">
        <v>43535</v>
      </c>
      <c r="C152" s="174" t="s">
        <v>412</v>
      </c>
      <c r="D152" s="162" t="s">
        <v>730</v>
      </c>
      <c r="E152" s="162" t="s">
        <v>676</v>
      </c>
      <c r="F152" s="161" t="s">
        <v>199</v>
      </c>
      <c r="G152" s="161" t="s">
        <v>1202</v>
      </c>
      <c r="H152" s="161"/>
      <c r="I152" s="161"/>
      <c r="J152" s="167"/>
      <c r="K152" s="161"/>
      <c r="L152" s="161"/>
      <c r="M152" s="175"/>
      <c r="N152" s="173"/>
    </row>
    <row r="153" spans="1:15" s="83" customFormat="1" ht="38.25" x14ac:dyDescent="0.2">
      <c r="A153" s="138">
        <v>148</v>
      </c>
      <c r="B153" s="145">
        <v>43536</v>
      </c>
      <c r="C153" s="148" t="s">
        <v>677</v>
      </c>
      <c r="D153" s="145" t="s">
        <v>192</v>
      </c>
      <c r="E153" s="145" t="s">
        <v>1216</v>
      </c>
      <c r="F153" s="145" t="s">
        <v>246</v>
      </c>
      <c r="G153" s="141" t="s">
        <v>1200</v>
      </c>
      <c r="H153" s="141"/>
      <c r="I153" s="141"/>
      <c r="J153" s="140"/>
      <c r="K153" s="141"/>
      <c r="L153" s="141"/>
      <c r="M153" s="147"/>
      <c r="N153" s="143"/>
    </row>
    <row r="154" spans="1:15" s="83" customFormat="1" ht="38.25" x14ac:dyDescent="0.2">
      <c r="A154" s="236">
        <v>149</v>
      </c>
      <c r="B154" s="237">
        <v>43536</v>
      </c>
      <c r="C154" s="238" t="s">
        <v>34</v>
      </c>
      <c r="D154" s="237" t="s">
        <v>678</v>
      </c>
      <c r="E154" s="237" t="s">
        <v>679</v>
      </c>
      <c r="F154" s="237" t="s">
        <v>956</v>
      </c>
      <c r="G154" s="237" t="s">
        <v>1203</v>
      </c>
      <c r="H154" s="231"/>
      <c r="I154" s="231"/>
      <c r="J154" s="230"/>
      <c r="K154" s="231"/>
      <c r="L154" s="231"/>
      <c r="M154" s="239"/>
      <c r="N154" s="234"/>
    </row>
    <row r="155" spans="1:15" s="83" customFormat="1" ht="38.25" x14ac:dyDescent="0.2">
      <c r="A155" s="281">
        <v>150</v>
      </c>
      <c r="B155" s="272">
        <v>43536</v>
      </c>
      <c r="C155" s="283" t="s">
        <v>412</v>
      </c>
      <c r="D155" s="272" t="s">
        <v>730</v>
      </c>
      <c r="E155" s="272" t="s">
        <v>680</v>
      </c>
      <c r="F155" s="272" t="s">
        <v>831</v>
      </c>
      <c r="G155" s="272" t="s">
        <v>1201</v>
      </c>
      <c r="H155" s="271"/>
      <c r="I155" s="271"/>
      <c r="J155" s="276"/>
      <c r="K155" s="271"/>
      <c r="L155" s="271"/>
      <c r="M155" s="284"/>
      <c r="N155" s="278"/>
      <c r="O155" s="280"/>
    </row>
    <row r="156" spans="1:15" s="83" customFormat="1" ht="26.25" x14ac:dyDescent="0.2">
      <c r="A156" s="236">
        <v>151</v>
      </c>
      <c r="B156" s="237">
        <v>43536</v>
      </c>
      <c r="C156" s="238" t="s">
        <v>576</v>
      </c>
      <c r="D156" s="237" t="s">
        <v>681</v>
      </c>
      <c r="E156" s="237" t="s">
        <v>682</v>
      </c>
      <c r="F156" s="237" t="s">
        <v>1207</v>
      </c>
      <c r="G156" s="237" t="s">
        <v>683</v>
      </c>
      <c r="H156" s="231"/>
      <c r="I156" s="231"/>
      <c r="J156" s="230"/>
      <c r="K156" s="231"/>
      <c r="L156" s="237"/>
      <c r="M156" s="239"/>
      <c r="N156" s="237"/>
    </row>
    <row r="157" spans="1:15" s="83" customFormat="1" ht="26.25" x14ac:dyDescent="0.2">
      <c r="A157" s="166">
        <v>152</v>
      </c>
      <c r="B157" s="162">
        <v>43536</v>
      </c>
      <c r="C157" s="174" t="s">
        <v>442</v>
      </c>
      <c r="D157" s="162" t="s">
        <v>656</v>
      </c>
      <c r="E157" s="162" t="s">
        <v>657</v>
      </c>
      <c r="F157" s="162" t="s">
        <v>258</v>
      </c>
      <c r="G157" s="161" t="s">
        <v>1202</v>
      </c>
      <c r="H157" s="161"/>
      <c r="I157" s="161"/>
      <c r="J157" s="167"/>
      <c r="K157" s="161"/>
      <c r="L157" s="162">
        <v>43564</v>
      </c>
      <c r="M157" s="175">
        <v>132</v>
      </c>
      <c r="N157" s="173" t="s">
        <v>718</v>
      </c>
    </row>
    <row r="158" spans="1:15" s="83" customFormat="1" ht="26.25" x14ac:dyDescent="0.2">
      <c r="A158" s="166">
        <v>153</v>
      </c>
      <c r="B158" s="162">
        <v>43537</v>
      </c>
      <c r="C158" s="174" t="s">
        <v>34</v>
      </c>
      <c r="D158" s="162" t="s">
        <v>684</v>
      </c>
      <c r="E158" s="162" t="s">
        <v>657</v>
      </c>
      <c r="F158" s="162" t="s">
        <v>258</v>
      </c>
      <c r="G158" s="161" t="s">
        <v>1202</v>
      </c>
      <c r="H158" s="161"/>
      <c r="I158" s="161"/>
      <c r="J158" s="167"/>
      <c r="K158" s="161"/>
      <c r="L158" s="161"/>
      <c r="M158" s="175"/>
      <c r="N158" s="173"/>
    </row>
    <row r="159" spans="1:15" s="83" customFormat="1" ht="38.25" x14ac:dyDescent="0.2">
      <c r="A159" s="138">
        <v>154</v>
      </c>
      <c r="B159" s="145">
        <v>43537</v>
      </c>
      <c r="C159" s="148" t="s">
        <v>529</v>
      </c>
      <c r="D159" s="145" t="s">
        <v>685</v>
      </c>
      <c r="E159" s="145" t="s">
        <v>686</v>
      </c>
      <c r="F159" s="145" t="s">
        <v>246</v>
      </c>
      <c r="G159" s="141" t="s">
        <v>1200</v>
      </c>
      <c r="H159" s="141"/>
      <c r="I159" s="141"/>
      <c r="J159" s="140"/>
      <c r="K159" s="141"/>
      <c r="L159" s="141"/>
      <c r="M159" s="147"/>
      <c r="N159" s="143"/>
    </row>
    <row r="160" spans="1:15" s="83" customFormat="1" ht="63.75" x14ac:dyDescent="0.2">
      <c r="A160" s="236">
        <v>155</v>
      </c>
      <c r="B160" s="237">
        <v>43537</v>
      </c>
      <c r="C160" s="238" t="s">
        <v>69</v>
      </c>
      <c r="D160" s="237"/>
      <c r="E160" s="237" t="s">
        <v>687</v>
      </c>
      <c r="F160" s="231" t="s">
        <v>818</v>
      </c>
      <c r="G160" s="231" t="s">
        <v>1203</v>
      </c>
      <c r="H160" s="231"/>
      <c r="I160" s="231"/>
      <c r="J160" s="230"/>
      <c r="K160" s="231"/>
      <c r="L160" s="231"/>
      <c r="M160" s="239"/>
      <c r="N160" s="234"/>
    </row>
    <row r="161" spans="1:15" s="83" customFormat="1" ht="26.25" x14ac:dyDescent="0.2">
      <c r="A161" s="166">
        <v>156</v>
      </c>
      <c r="B161" s="162">
        <v>43537</v>
      </c>
      <c r="C161" s="174" t="s">
        <v>34</v>
      </c>
      <c r="D161" s="162" t="s">
        <v>460</v>
      </c>
      <c r="E161" s="162" t="s">
        <v>688</v>
      </c>
      <c r="F161" s="162" t="s">
        <v>258</v>
      </c>
      <c r="G161" s="161" t="s">
        <v>1202</v>
      </c>
      <c r="H161" s="161"/>
      <c r="I161" s="161"/>
      <c r="J161" s="167"/>
      <c r="K161" s="161"/>
      <c r="L161" s="161"/>
      <c r="M161" s="175"/>
      <c r="N161" s="173"/>
    </row>
    <row r="162" spans="1:15" s="83" customFormat="1" ht="38.25" x14ac:dyDescent="0.2">
      <c r="A162" s="281">
        <v>157</v>
      </c>
      <c r="B162" s="272">
        <v>43538</v>
      </c>
      <c r="C162" s="283" t="s">
        <v>412</v>
      </c>
      <c r="D162" s="272" t="s">
        <v>730</v>
      </c>
      <c r="E162" s="272" t="s">
        <v>689</v>
      </c>
      <c r="F162" s="272" t="s">
        <v>831</v>
      </c>
      <c r="G162" s="272" t="s">
        <v>1201</v>
      </c>
      <c r="H162" s="271"/>
      <c r="I162" s="271"/>
      <c r="J162" s="276"/>
      <c r="K162" s="271"/>
      <c r="L162" s="271"/>
      <c r="M162" s="284"/>
      <c r="N162" s="278"/>
      <c r="O162" s="280"/>
    </row>
    <row r="163" spans="1:15" s="83" customFormat="1" ht="26.25" x14ac:dyDescent="0.2">
      <c r="A163" s="166">
        <v>158</v>
      </c>
      <c r="B163" s="162">
        <v>43539</v>
      </c>
      <c r="C163" s="174" t="s">
        <v>34</v>
      </c>
      <c r="D163" s="162" t="s">
        <v>664</v>
      </c>
      <c r="E163" s="162" t="s">
        <v>690</v>
      </c>
      <c r="F163" s="162" t="s">
        <v>258</v>
      </c>
      <c r="G163" s="161" t="s">
        <v>1202</v>
      </c>
      <c r="H163" s="161"/>
      <c r="I163" s="161"/>
      <c r="J163" s="167"/>
      <c r="K163" s="161"/>
      <c r="L163" s="161"/>
      <c r="M163" s="175"/>
      <c r="N163" s="173"/>
    </row>
    <row r="164" spans="1:15" s="83" customFormat="1" ht="38.25" x14ac:dyDescent="0.2">
      <c r="A164" s="166">
        <v>159</v>
      </c>
      <c r="B164" s="162">
        <v>43539</v>
      </c>
      <c r="C164" s="174" t="s">
        <v>775</v>
      </c>
      <c r="D164" s="162" t="s">
        <v>691</v>
      </c>
      <c r="E164" s="162" t="s">
        <v>692</v>
      </c>
      <c r="F164" s="162" t="s">
        <v>258</v>
      </c>
      <c r="G164" s="161" t="s">
        <v>1202</v>
      </c>
      <c r="H164" s="161"/>
      <c r="I164" s="161"/>
      <c r="J164" s="167"/>
      <c r="K164" s="161"/>
      <c r="L164" s="161"/>
      <c r="M164" s="175"/>
      <c r="N164" s="173"/>
    </row>
    <row r="165" spans="1:15" s="83" customFormat="1" ht="38.25" x14ac:dyDescent="0.2">
      <c r="A165" s="305">
        <v>160</v>
      </c>
      <c r="B165" s="95">
        <v>43539</v>
      </c>
      <c r="C165" s="96" t="s">
        <v>693</v>
      </c>
      <c r="D165" s="95" t="s">
        <v>694</v>
      </c>
      <c r="E165" s="95" t="s">
        <v>695</v>
      </c>
      <c r="F165" s="91" t="s">
        <v>829</v>
      </c>
      <c r="G165" s="91" t="s">
        <v>1204</v>
      </c>
      <c r="H165" s="91"/>
      <c r="I165" s="91"/>
      <c r="J165" s="90"/>
      <c r="K165" s="91"/>
      <c r="L165" s="91"/>
      <c r="M165" s="306"/>
      <c r="N165" s="93"/>
    </row>
    <row r="166" spans="1:15" s="83" customFormat="1" ht="38.25" x14ac:dyDescent="0.2">
      <c r="A166" s="305">
        <v>161</v>
      </c>
      <c r="B166" s="95">
        <v>43539</v>
      </c>
      <c r="C166" s="96" t="s">
        <v>696</v>
      </c>
      <c r="D166" s="95" t="s">
        <v>697</v>
      </c>
      <c r="E166" s="95" t="s">
        <v>698</v>
      </c>
      <c r="F166" s="91" t="s">
        <v>829</v>
      </c>
      <c r="G166" s="91" t="s">
        <v>1204</v>
      </c>
      <c r="H166" s="91"/>
      <c r="I166" s="91"/>
      <c r="J166" s="90"/>
      <c r="K166" s="91"/>
      <c r="L166" s="91"/>
      <c r="M166" s="306"/>
      <c r="N166" s="93"/>
    </row>
    <row r="167" spans="1:15" s="83" customFormat="1" ht="38.25" x14ac:dyDescent="0.2">
      <c r="A167" s="305">
        <v>162</v>
      </c>
      <c r="B167" s="95">
        <v>43542</v>
      </c>
      <c r="C167" s="96" t="s">
        <v>696</v>
      </c>
      <c r="D167" s="95" t="s">
        <v>697</v>
      </c>
      <c r="E167" s="95" t="s">
        <v>699</v>
      </c>
      <c r="F167" s="91" t="s">
        <v>829</v>
      </c>
      <c r="G167" s="91" t="s">
        <v>1204</v>
      </c>
      <c r="H167" s="91"/>
      <c r="I167" s="91"/>
      <c r="J167" s="90"/>
      <c r="K167" s="91"/>
      <c r="L167" s="95"/>
      <c r="M167" s="306"/>
      <c r="N167" s="91"/>
    </row>
    <row r="168" spans="1:15" s="83" customFormat="1" ht="38.25" x14ac:dyDescent="0.2">
      <c r="A168" s="305">
        <v>163</v>
      </c>
      <c r="B168" s="95">
        <v>43542</v>
      </c>
      <c r="C168" s="96" t="s">
        <v>696</v>
      </c>
      <c r="D168" s="95" t="s">
        <v>697</v>
      </c>
      <c r="E168" s="95" t="s">
        <v>700</v>
      </c>
      <c r="F168" s="91" t="s">
        <v>829</v>
      </c>
      <c r="G168" s="91" t="s">
        <v>1204</v>
      </c>
      <c r="H168" s="91"/>
      <c r="I168" s="91"/>
      <c r="J168" s="90"/>
      <c r="K168" s="91"/>
      <c r="L168" s="91"/>
      <c r="M168" s="306"/>
      <c r="N168" s="93"/>
    </row>
    <row r="169" spans="1:15" s="83" customFormat="1" ht="51" x14ac:dyDescent="0.2">
      <c r="A169" s="236">
        <v>164</v>
      </c>
      <c r="B169" s="237">
        <v>43542</v>
      </c>
      <c r="C169" s="238" t="s">
        <v>504</v>
      </c>
      <c r="D169" s="237" t="s">
        <v>701</v>
      </c>
      <c r="E169" s="237" t="s">
        <v>702</v>
      </c>
      <c r="F169" s="237" t="s">
        <v>820</v>
      </c>
      <c r="G169" s="231" t="s">
        <v>1203</v>
      </c>
      <c r="H169" s="231"/>
      <c r="I169" s="231"/>
      <c r="J169" s="230"/>
      <c r="K169" s="231"/>
      <c r="L169" s="231"/>
      <c r="M169" s="239"/>
      <c r="N169" s="234"/>
    </row>
    <row r="170" spans="1:15" s="83" customFormat="1" ht="51" x14ac:dyDescent="0.2">
      <c r="A170" s="236">
        <v>165</v>
      </c>
      <c r="B170" s="237">
        <v>43542</v>
      </c>
      <c r="C170" s="238" t="s">
        <v>504</v>
      </c>
      <c r="D170" s="237" t="s">
        <v>703</v>
      </c>
      <c r="E170" s="237"/>
      <c r="F170" s="237" t="s">
        <v>820</v>
      </c>
      <c r="G170" s="231" t="s">
        <v>1203</v>
      </c>
      <c r="H170" s="231"/>
      <c r="I170" s="231"/>
      <c r="J170" s="230"/>
      <c r="K170" s="231"/>
      <c r="L170" s="231"/>
      <c r="M170" s="239"/>
      <c r="N170" s="234"/>
    </row>
    <row r="171" spans="1:15" s="83" customFormat="1" ht="26.25" x14ac:dyDescent="0.2">
      <c r="A171" s="166">
        <v>166</v>
      </c>
      <c r="B171" s="162">
        <v>43542</v>
      </c>
      <c r="C171" s="174" t="s">
        <v>704</v>
      </c>
      <c r="D171" s="162" t="s">
        <v>510</v>
      </c>
      <c r="E171" s="162" t="s">
        <v>705</v>
      </c>
      <c r="F171" s="162" t="s">
        <v>258</v>
      </c>
      <c r="G171" s="161" t="s">
        <v>1202</v>
      </c>
      <c r="H171" s="161"/>
      <c r="I171" s="161"/>
      <c r="J171" s="167"/>
      <c r="K171" s="161"/>
      <c r="L171" s="161"/>
      <c r="M171" s="175"/>
      <c r="N171" s="173"/>
    </row>
    <row r="172" spans="1:15" s="83" customFormat="1" ht="26.25" x14ac:dyDescent="0.2">
      <c r="A172" s="166">
        <v>167</v>
      </c>
      <c r="B172" s="162">
        <v>43542</v>
      </c>
      <c r="C172" s="174" t="s">
        <v>412</v>
      </c>
      <c r="D172" s="162" t="s">
        <v>730</v>
      </c>
      <c r="E172" s="162" t="s">
        <v>706</v>
      </c>
      <c r="F172" s="162" t="s">
        <v>258</v>
      </c>
      <c r="G172" s="161" t="s">
        <v>1202</v>
      </c>
      <c r="H172" s="161"/>
      <c r="I172" s="161"/>
      <c r="J172" s="167"/>
      <c r="K172" s="161"/>
      <c r="L172" s="161"/>
      <c r="M172" s="175"/>
      <c r="N172" s="173"/>
    </row>
    <row r="173" spans="1:15" s="83" customFormat="1" ht="26.25" x14ac:dyDescent="0.2">
      <c r="A173" s="236">
        <v>168</v>
      </c>
      <c r="B173" s="237">
        <v>43543</v>
      </c>
      <c r="C173" s="238" t="s">
        <v>481</v>
      </c>
      <c r="D173" s="237"/>
      <c r="E173" s="237" t="s">
        <v>707</v>
      </c>
      <c r="F173" s="237" t="s">
        <v>29</v>
      </c>
      <c r="G173" s="231" t="s">
        <v>1214</v>
      </c>
      <c r="H173" s="231"/>
      <c r="I173" s="231"/>
      <c r="J173" s="230"/>
      <c r="K173" s="231"/>
      <c r="L173" s="231"/>
      <c r="M173" s="239"/>
      <c r="N173" s="234"/>
    </row>
    <row r="174" spans="1:15" s="83" customFormat="1" ht="26.25" x14ac:dyDescent="0.2">
      <c r="A174" s="236">
        <v>169</v>
      </c>
      <c r="B174" s="237">
        <v>43543</v>
      </c>
      <c r="C174" s="238" t="s">
        <v>708</v>
      </c>
      <c r="D174" s="237"/>
      <c r="E174" s="237" t="s">
        <v>709</v>
      </c>
      <c r="F174" s="237" t="s">
        <v>29</v>
      </c>
      <c r="G174" s="231" t="s">
        <v>1214</v>
      </c>
      <c r="H174" s="231"/>
      <c r="I174" s="231"/>
      <c r="J174" s="230"/>
      <c r="K174" s="231"/>
      <c r="L174" s="231"/>
      <c r="M174" s="239"/>
      <c r="N174" s="234"/>
    </row>
    <row r="175" spans="1:15" s="83" customFormat="1" ht="26.25" x14ac:dyDescent="0.2">
      <c r="A175" s="166">
        <v>170</v>
      </c>
      <c r="B175" s="162">
        <v>43543</v>
      </c>
      <c r="C175" s="174" t="s">
        <v>710</v>
      </c>
      <c r="D175" s="162" t="s">
        <v>711</v>
      </c>
      <c r="E175" s="162" t="s">
        <v>712</v>
      </c>
      <c r="F175" s="162" t="s">
        <v>258</v>
      </c>
      <c r="G175" s="161" t="s">
        <v>1202</v>
      </c>
      <c r="H175" s="161"/>
      <c r="I175" s="161"/>
      <c r="J175" s="167"/>
      <c r="K175" s="161"/>
      <c r="L175" s="161"/>
      <c r="M175" s="175"/>
      <c r="N175" s="173"/>
    </row>
    <row r="176" spans="1:15" s="83" customFormat="1" ht="26.25" x14ac:dyDescent="0.2">
      <c r="A176" s="236">
        <v>171</v>
      </c>
      <c r="B176" s="237">
        <v>43543</v>
      </c>
      <c r="C176" s="238" t="s">
        <v>720</v>
      </c>
      <c r="D176" s="237"/>
      <c r="E176" s="237" t="s">
        <v>713</v>
      </c>
      <c r="F176" s="237" t="s">
        <v>29</v>
      </c>
      <c r="G176" s="231" t="s">
        <v>1214</v>
      </c>
      <c r="H176" s="231"/>
      <c r="I176" s="231"/>
      <c r="J176" s="230"/>
      <c r="K176" s="231"/>
      <c r="L176" s="231"/>
      <c r="M176" s="239"/>
      <c r="N176" s="234"/>
    </row>
    <row r="177" spans="1:15" s="83" customFormat="1" ht="38.25" x14ac:dyDescent="0.2">
      <c r="A177" s="281">
        <f>+A176+1</f>
        <v>172</v>
      </c>
      <c r="B177" s="272">
        <v>43544</v>
      </c>
      <c r="C177" s="283" t="s">
        <v>412</v>
      </c>
      <c r="D177" s="272" t="s">
        <v>730</v>
      </c>
      <c r="E177" s="272" t="s">
        <v>721</v>
      </c>
      <c r="F177" s="272" t="s">
        <v>831</v>
      </c>
      <c r="G177" s="272" t="s">
        <v>1201</v>
      </c>
      <c r="H177" s="271"/>
      <c r="I177" s="271"/>
      <c r="J177" s="276"/>
      <c r="K177" s="271"/>
      <c r="L177" s="271"/>
      <c r="M177" s="284"/>
      <c r="N177" s="278"/>
      <c r="O177" s="280"/>
    </row>
    <row r="178" spans="1:15" s="83" customFormat="1" ht="38.25" x14ac:dyDescent="0.2">
      <c r="A178" s="166">
        <f t="shared" ref="A178:A236" si="0">+A177+1</f>
        <v>173</v>
      </c>
      <c r="B178" s="162">
        <v>43544</v>
      </c>
      <c r="C178" s="174" t="s">
        <v>722</v>
      </c>
      <c r="D178" s="162" t="s">
        <v>723</v>
      </c>
      <c r="E178" s="162" t="s">
        <v>724</v>
      </c>
      <c r="F178" s="162" t="s">
        <v>258</v>
      </c>
      <c r="G178" s="161" t="s">
        <v>1202</v>
      </c>
      <c r="H178" s="161"/>
      <c r="I178" s="161"/>
      <c r="J178" s="167"/>
      <c r="K178" s="161"/>
      <c r="L178" s="161"/>
      <c r="M178" s="175"/>
      <c r="N178" s="173"/>
    </row>
    <row r="179" spans="1:15" s="83" customFormat="1" ht="38.25" x14ac:dyDescent="0.2">
      <c r="A179" s="166">
        <f t="shared" si="0"/>
        <v>174</v>
      </c>
      <c r="B179" s="162">
        <v>43544</v>
      </c>
      <c r="C179" s="174" t="s">
        <v>722</v>
      </c>
      <c r="D179" s="162" t="s">
        <v>725</v>
      </c>
      <c r="E179" s="162" t="s">
        <v>726</v>
      </c>
      <c r="F179" s="162" t="s">
        <v>258</v>
      </c>
      <c r="G179" s="161" t="s">
        <v>1202</v>
      </c>
      <c r="H179" s="161"/>
      <c r="I179" s="161"/>
      <c r="J179" s="167"/>
      <c r="K179" s="161"/>
      <c r="L179" s="162"/>
      <c r="M179" s="175"/>
      <c r="N179" s="161"/>
    </row>
    <row r="180" spans="1:15" s="83" customFormat="1" ht="26.25" x14ac:dyDescent="0.2">
      <c r="A180" s="166">
        <f t="shared" si="0"/>
        <v>175</v>
      </c>
      <c r="B180" s="162">
        <v>43544</v>
      </c>
      <c r="C180" s="174" t="s">
        <v>34</v>
      </c>
      <c r="D180" s="162" t="s">
        <v>727</v>
      </c>
      <c r="E180" s="162" t="s">
        <v>728</v>
      </c>
      <c r="F180" s="162" t="s">
        <v>258</v>
      </c>
      <c r="G180" s="161" t="s">
        <v>1202</v>
      </c>
      <c r="H180" s="161"/>
      <c r="I180" s="161"/>
      <c r="J180" s="167"/>
      <c r="K180" s="161"/>
      <c r="L180" s="161"/>
      <c r="M180" s="175"/>
      <c r="N180" s="173"/>
    </row>
    <row r="181" spans="1:15" s="83" customFormat="1" ht="26.25" x14ac:dyDescent="0.2">
      <c r="A181" s="166">
        <f t="shared" si="0"/>
        <v>176</v>
      </c>
      <c r="B181" s="162">
        <v>43544</v>
      </c>
      <c r="C181" s="174" t="s">
        <v>34</v>
      </c>
      <c r="D181" s="162" t="s">
        <v>727</v>
      </c>
      <c r="E181" s="162" t="s">
        <v>729</v>
      </c>
      <c r="F181" s="162" t="s">
        <v>258</v>
      </c>
      <c r="G181" s="161" t="s">
        <v>1202</v>
      </c>
      <c r="H181" s="161"/>
      <c r="I181" s="161"/>
      <c r="J181" s="167"/>
      <c r="K181" s="161"/>
      <c r="L181" s="161"/>
      <c r="M181" s="175"/>
      <c r="N181" s="173"/>
    </row>
    <row r="182" spans="1:15" s="83" customFormat="1" ht="38.25" x14ac:dyDescent="0.2">
      <c r="A182" s="166">
        <v>177</v>
      </c>
      <c r="B182" s="162">
        <v>43544</v>
      </c>
      <c r="C182" s="174" t="s">
        <v>412</v>
      </c>
      <c r="D182" s="162" t="s">
        <v>730</v>
      </c>
      <c r="E182" s="162" t="s">
        <v>733</v>
      </c>
      <c r="F182" s="162" t="s">
        <v>258</v>
      </c>
      <c r="G182" s="161" t="s">
        <v>1202</v>
      </c>
      <c r="H182" s="161"/>
      <c r="I182" s="161"/>
      <c r="J182" s="167"/>
      <c r="K182" s="161"/>
      <c r="L182" s="161"/>
      <c r="M182" s="175"/>
      <c r="N182" s="173"/>
    </row>
    <row r="183" spans="1:15" s="83" customFormat="1" ht="26.25" x14ac:dyDescent="0.2">
      <c r="A183" s="166">
        <f t="shared" si="0"/>
        <v>178</v>
      </c>
      <c r="B183" s="162">
        <v>17979</v>
      </c>
      <c r="C183" s="174" t="s">
        <v>731</v>
      </c>
      <c r="D183" s="162" t="s">
        <v>732</v>
      </c>
      <c r="E183" s="162"/>
      <c r="F183" s="162" t="s">
        <v>258</v>
      </c>
      <c r="G183" s="161" t="s">
        <v>1202</v>
      </c>
      <c r="H183" s="161"/>
      <c r="I183" s="161"/>
      <c r="J183" s="167"/>
      <c r="K183" s="161"/>
      <c r="L183" s="161"/>
      <c r="M183" s="175"/>
      <c r="N183" s="173"/>
    </row>
    <row r="184" spans="1:15" s="83" customFormat="1" ht="26.25" x14ac:dyDescent="0.2">
      <c r="A184" s="166">
        <f t="shared" si="0"/>
        <v>179</v>
      </c>
      <c r="B184" s="162">
        <v>43545</v>
      </c>
      <c r="C184" s="174" t="s">
        <v>142</v>
      </c>
      <c r="D184" s="162" t="s">
        <v>734</v>
      </c>
      <c r="E184" s="162" t="s">
        <v>735</v>
      </c>
      <c r="F184" s="162" t="s">
        <v>258</v>
      </c>
      <c r="G184" s="161" t="s">
        <v>1202</v>
      </c>
      <c r="H184" s="161"/>
      <c r="I184" s="161"/>
      <c r="J184" s="167"/>
      <c r="K184" s="161"/>
      <c r="L184" s="162"/>
      <c r="M184" s="175"/>
      <c r="N184" s="161"/>
    </row>
    <row r="185" spans="1:15" s="83" customFormat="1" ht="38.25" x14ac:dyDescent="0.2">
      <c r="A185" s="305">
        <f t="shared" si="0"/>
        <v>180</v>
      </c>
      <c r="B185" s="95">
        <v>43546</v>
      </c>
      <c r="C185" s="96" t="s">
        <v>736</v>
      </c>
      <c r="D185" s="95" t="s">
        <v>737</v>
      </c>
      <c r="E185" s="95" t="s">
        <v>738</v>
      </c>
      <c r="F185" s="91" t="s">
        <v>829</v>
      </c>
      <c r="G185" s="91" t="s">
        <v>1204</v>
      </c>
      <c r="H185" s="91"/>
      <c r="I185" s="91"/>
      <c r="J185" s="90"/>
      <c r="K185" s="91"/>
      <c r="L185" s="91"/>
      <c r="M185" s="306"/>
      <c r="N185" s="93"/>
    </row>
    <row r="186" spans="1:15" s="83" customFormat="1" ht="26.25" x14ac:dyDescent="0.2">
      <c r="A186" s="236">
        <f t="shared" si="0"/>
        <v>181</v>
      </c>
      <c r="B186" s="237">
        <v>43546</v>
      </c>
      <c r="C186" s="238" t="s">
        <v>739</v>
      </c>
      <c r="D186" s="237" t="s">
        <v>701</v>
      </c>
      <c r="E186" s="237" t="s">
        <v>740</v>
      </c>
      <c r="F186" s="237" t="s">
        <v>29</v>
      </c>
      <c r="G186" s="231" t="s">
        <v>1214</v>
      </c>
      <c r="H186" s="231"/>
      <c r="I186" s="231"/>
      <c r="J186" s="230"/>
      <c r="K186" s="231"/>
      <c r="L186" s="231"/>
      <c r="M186" s="239"/>
      <c r="N186" s="234"/>
    </row>
    <row r="187" spans="1:15" s="83" customFormat="1" ht="38.25" x14ac:dyDescent="0.2">
      <c r="A187" s="236">
        <f t="shared" si="0"/>
        <v>182</v>
      </c>
      <c r="B187" s="237" t="s">
        <v>741</v>
      </c>
      <c r="C187" s="238" t="s">
        <v>739</v>
      </c>
      <c r="D187" s="237" t="s">
        <v>701</v>
      </c>
      <c r="E187" s="237" t="s">
        <v>742</v>
      </c>
      <c r="F187" s="237" t="s">
        <v>29</v>
      </c>
      <c r="G187" s="232" t="s">
        <v>1203</v>
      </c>
      <c r="H187" s="231"/>
      <c r="I187" s="231"/>
      <c r="J187" s="230"/>
      <c r="K187" s="231"/>
      <c r="L187" s="231"/>
      <c r="M187" s="239"/>
      <c r="N187" s="234"/>
    </row>
    <row r="188" spans="1:15" s="83" customFormat="1" ht="38.25" x14ac:dyDescent="0.2">
      <c r="A188" s="166">
        <f t="shared" si="0"/>
        <v>183</v>
      </c>
      <c r="B188" s="162">
        <v>43549</v>
      </c>
      <c r="C188" s="174" t="s">
        <v>743</v>
      </c>
      <c r="D188" s="162" t="s">
        <v>744</v>
      </c>
      <c r="E188" s="162" t="s">
        <v>745</v>
      </c>
      <c r="F188" s="162" t="s">
        <v>258</v>
      </c>
      <c r="G188" s="161" t="s">
        <v>1202</v>
      </c>
      <c r="H188" s="161"/>
      <c r="I188" s="161"/>
      <c r="J188" s="167"/>
      <c r="K188" s="161"/>
      <c r="L188" s="161"/>
      <c r="M188" s="175"/>
      <c r="N188" s="173"/>
    </row>
    <row r="189" spans="1:15" s="83" customFormat="1" ht="26.25" x14ac:dyDescent="0.2">
      <c r="A189" s="166">
        <f t="shared" si="0"/>
        <v>184</v>
      </c>
      <c r="B189" s="162">
        <v>43550</v>
      </c>
      <c r="C189" s="174" t="s">
        <v>746</v>
      </c>
      <c r="D189" s="162" t="s">
        <v>747</v>
      </c>
      <c r="E189" s="162" t="s">
        <v>748</v>
      </c>
      <c r="F189" s="162" t="s">
        <v>258</v>
      </c>
      <c r="G189" s="161" t="s">
        <v>1202</v>
      </c>
      <c r="H189" s="161"/>
      <c r="I189" s="161"/>
      <c r="J189" s="167"/>
      <c r="K189" s="161"/>
      <c r="L189" s="161"/>
      <c r="M189" s="175"/>
      <c r="N189" s="173"/>
    </row>
    <row r="190" spans="1:15" s="83" customFormat="1" ht="26.25" x14ac:dyDescent="0.2">
      <c r="A190" s="236">
        <f t="shared" si="0"/>
        <v>185</v>
      </c>
      <c r="B190" s="237">
        <v>43550</v>
      </c>
      <c r="C190" s="238" t="s">
        <v>481</v>
      </c>
      <c r="D190" s="237"/>
      <c r="E190" s="237" t="s">
        <v>751</v>
      </c>
      <c r="F190" s="237" t="s">
        <v>29</v>
      </c>
      <c r="G190" s="232" t="s">
        <v>1203</v>
      </c>
      <c r="H190" s="231"/>
      <c r="I190" s="231"/>
      <c r="J190" s="230"/>
      <c r="K190" s="231"/>
      <c r="L190" s="231"/>
      <c r="M190" s="239"/>
      <c r="N190" s="234"/>
    </row>
    <row r="191" spans="1:15" s="83" customFormat="1" ht="26.25" x14ac:dyDescent="0.2">
      <c r="A191" s="166">
        <f t="shared" si="0"/>
        <v>186</v>
      </c>
      <c r="B191" s="162">
        <v>43551</v>
      </c>
      <c r="C191" s="174" t="s">
        <v>412</v>
      </c>
      <c r="D191" s="162" t="s">
        <v>749</v>
      </c>
      <c r="E191" s="162" t="s">
        <v>750</v>
      </c>
      <c r="F191" s="162" t="s">
        <v>258</v>
      </c>
      <c r="G191" s="161" t="s">
        <v>1202</v>
      </c>
      <c r="H191" s="161"/>
      <c r="I191" s="161"/>
      <c r="J191" s="167"/>
      <c r="K191" s="161"/>
      <c r="L191" s="161"/>
      <c r="M191" s="175"/>
      <c r="N191" s="173"/>
    </row>
    <row r="192" spans="1:15" s="83" customFormat="1" ht="26.25" x14ac:dyDescent="0.2">
      <c r="A192" s="166">
        <f t="shared" si="0"/>
        <v>187</v>
      </c>
      <c r="B192" s="162">
        <v>36977</v>
      </c>
      <c r="C192" s="174" t="s">
        <v>576</v>
      </c>
      <c r="D192" s="162" t="s">
        <v>752</v>
      </c>
      <c r="E192" s="162" t="s">
        <v>753</v>
      </c>
      <c r="F192" s="162" t="s">
        <v>258</v>
      </c>
      <c r="G192" s="161" t="s">
        <v>1202</v>
      </c>
      <c r="H192" s="161"/>
      <c r="I192" s="161"/>
      <c r="J192" s="167"/>
      <c r="K192" s="161"/>
      <c r="L192" s="161"/>
      <c r="M192" s="175"/>
      <c r="N192" s="173"/>
    </row>
    <row r="193" spans="1:15" s="83" customFormat="1" ht="26.25" x14ac:dyDescent="0.2">
      <c r="A193" s="166">
        <f t="shared" si="0"/>
        <v>188</v>
      </c>
      <c r="B193" s="162">
        <v>43551</v>
      </c>
      <c r="C193" s="174" t="s">
        <v>704</v>
      </c>
      <c r="D193" s="162" t="s">
        <v>761</v>
      </c>
      <c r="E193" s="162" t="s">
        <v>762</v>
      </c>
      <c r="F193" s="162" t="s">
        <v>258</v>
      </c>
      <c r="G193" s="161" t="s">
        <v>1202</v>
      </c>
      <c r="H193" s="161"/>
      <c r="I193" s="161"/>
      <c r="J193" s="167"/>
      <c r="K193" s="161"/>
      <c r="L193" s="161"/>
      <c r="M193" s="175"/>
      <c r="N193" s="173"/>
    </row>
    <row r="194" spans="1:15" s="83" customFormat="1" ht="26.25" x14ac:dyDescent="0.2">
      <c r="A194" s="166">
        <f t="shared" si="0"/>
        <v>189</v>
      </c>
      <c r="B194" s="162">
        <v>43551</v>
      </c>
      <c r="C194" s="174" t="s">
        <v>500</v>
      </c>
      <c r="D194" s="162" t="s">
        <v>761</v>
      </c>
      <c r="E194" s="162" t="s">
        <v>762</v>
      </c>
      <c r="F194" s="162" t="s">
        <v>258</v>
      </c>
      <c r="G194" s="161" t="s">
        <v>1202</v>
      </c>
      <c r="H194" s="161"/>
      <c r="I194" s="161"/>
      <c r="J194" s="167"/>
      <c r="K194" s="161"/>
      <c r="L194" s="162"/>
      <c r="M194" s="175"/>
      <c r="N194" s="161"/>
    </row>
    <row r="195" spans="1:15" s="83" customFormat="1" ht="38.25" x14ac:dyDescent="0.2">
      <c r="A195" s="166">
        <f t="shared" si="0"/>
        <v>190</v>
      </c>
      <c r="B195" s="162">
        <v>43551</v>
      </c>
      <c r="C195" s="174" t="s">
        <v>778</v>
      </c>
      <c r="D195" s="162" t="s">
        <v>760</v>
      </c>
      <c r="E195" s="162" t="s">
        <v>779</v>
      </c>
      <c r="F195" s="162" t="s">
        <v>258</v>
      </c>
      <c r="G195" s="161" t="s">
        <v>1202</v>
      </c>
      <c r="H195" s="161"/>
      <c r="I195" s="161"/>
      <c r="J195" s="167"/>
      <c r="K195" s="161"/>
      <c r="L195" s="161"/>
      <c r="M195" s="175"/>
      <c r="N195" s="173"/>
    </row>
    <row r="196" spans="1:15" s="83" customFormat="1" ht="26.25" x14ac:dyDescent="0.2">
      <c r="A196" s="166">
        <f t="shared" si="0"/>
        <v>191</v>
      </c>
      <c r="B196" s="162">
        <v>43552</v>
      </c>
      <c r="C196" s="174" t="s">
        <v>412</v>
      </c>
      <c r="D196" s="162" t="s">
        <v>749</v>
      </c>
      <c r="E196" s="162"/>
      <c r="F196" s="162" t="s">
        <v>258</v>
      </c>
      <c r="G196" s="161" t="s">
        <v>1202</v>
      </c>
      <c r="H196" s="161"/>
      <c r="I196" s="161"/>
      <c r="J196" s="167"/>
      <c r="K196" s="161"/>
      <c r="L196" s="161"/>
      <c r="M196" s="175"/>
      <c r="N196" s="173"/>
    </row>
    <row r="197" spans="1:15" s="83" customFormat="1" ht="26.25" x14ac:dyDescent="0.2">
      <c r="A197" s="166">
        <f t="shared" si="0"/>
        <v>192</v>
      </c>
      <c r="B197" s="162">
        <v>43553</v>
      </c>
      <c r="C197" s="174" t="s">
        <v>481</v>
      </c>
      <c r="D197" s="162"/>
      <c r="E197" s="162" t="s">
        <v>1213</v>
      </c>
      <c r="F197" s="162" t="s">
        <v>258</v>
      </c>
      <c r="G197" s="162" t="s">
        <v>1202</v>
      </c>
      <c r="H197" s="161"/>
      <c r="I197" s="161"/>
      <c r="J197" s="167"/>
      <c r="K197" s="161"/>
      <c r="L197" s="161"/>
      <c r="M197" s="175"/>
      <c r="N197" s="173"/>
    </row>
    <row r="198" spans="1:15" s="83" customFormat="1" ht="26.25" x14ac:dyDescent="0.2">
      <c r="A198" s="166">
        <f t="shared" si="0"/>
        <v>193</v>
      </c>
      <c r="B198" s="162">
        <v>43552</v>
      </c>
      <c r="C198" s="174" t="s">
        <v>838</v>
      </c>
      <c r="D198" s="162" t="s">
        <v>839</v>
      </c>
      <c r="E198" s="162" t="s">
        <v>841</v>
      </c>
      <c r="F198" s="162" t="s">
        <v>258</v>
      </c>
      <c r="G198" s="161" t="s">
        <v>1202</v>
      </c>
      <c r="H198" s="161"/>
      <c r="I198" s="161"/>
      <c r="J198" s="167"/>
      <c r="K198" s="161"/>
      <c r="L198" s="162">
        <v>43571</v>
      </c>
      <c r="M198" s="175">
        <v>146</v>
      </c>
      <c r="N198" s="173" t="s">
        <v>840</v>
      </c>
    </row>
    <row r="199" spans="1:15" s="83" customFormat="1" ht="26.25" x14ac:dyDescent="0.2">
      <c r="A199" s="111">
        <f t="shared" si="0"/>
        <v>194</v>
      </c>
      <c r="B199" s="86"/>
      <c r="C199" s="85"/>
      <c r="D199" s="86"/>
      <c r="E199" s="86"/>
      <c r="F199" s="86"/>
      <c r="G199" s="86"/>
      <c r="H199" s="88"/>
      <c r="I199" s="88"/>
      <c r="J199" s="87"/>
      <c r="K199" s="88"/>
      <c r="L199" s="88"/>
      <c r="M199" s="116"/>
      <c r="N199" s="75"/>
    </row>
    <row r="200" spans="1:15" s="83" customFormat="1" ht="38.25" x14ac:dyDescent="0.2">
      <c r="A200" s="166">
        <f t="shared" si="0"/>
        <v>195</v>
      </c>
      <c r="B200" s="162">
        <v>43557</v>
      </c>
      <c r="C200" s="174" t="s">
        <v>714</v>
      </c>
      <c r="D200" s="162" t="s">
        <v>715</v>
      </c>
      <c r="E200" s="162" t="s">
        <v>716</v>
      </c>
      <c r="F200" s="162" t="s">
        <v>258</v>
      </c>
      <c r="G200" s="161" t="s">
        <v>1202</v>
      </c>
      <c r="H200" s="161"/>
      <c r="I200" s="161"/>
      <c r="J200" s="167" t="s">
        <v>15</v>
      </c>
      <c r="K200" s="161"/>
      <c r="L200" s="161" t="s">
        <v>717</v>
      </c>
      <c r="M200" s="175">
        <v>130</v>
      </c>
      <c r="N200" s="162" t="s">
        <v>715</v>
      </c>
    </row>
    <row r="201" spans="1:15" s="83" customFormat="1" ht="26.25" x14ac:dyDescent="0.2">
      <c r="A201" s="166">
        <f t="shared" si="0"/>
        <v>196</v>
      </c>
      <c r="B201" s="162">
        <v>43556</v>
      </c>
      <c r="C201" s="174" t="s">
        <v>500</v>
      </c>
      <c r="D201" s="162" t="s">
        <v>768</v>
      </c>
      <c r="E201" s="162" t="s">
        <v>769</v>
      </c>
      <c r="F201" s="162" t="s">
        <v>258</v>
      </c>
      <c r="G201" s="161" t="s">
        <v>1202</v>
      </c>
      <c r="H201" s="161"/>
      <c r="I201" s="161"/>
      <c r="J201" s="167"/>
      <c r="K201" s="161"/>
      <c r="L201" s="161"/>
      <c r="M201" s="175"/>
      <c r="N201" s="173"/>
    </row>
    <row r="202" spans="1:15" s="83" customFormat="1" ht="38.25" x14ac:dyDescent="0.2">
      <c r="A202" s="111">
        <f t="shared" si="0"/>
        <v>197</v>
      </c>
      <c r="B202" s="77">
        <v>43556</v>
      </c>
      <c r="C202" s="81" t="s">
        <v>770</v>
      </c>
      <c r="D202" s="77" t="s">
        <v>771</v>
      </c>
      <c r="E202" s="77" t="s">
        <v>772</v>
      </c>
      <c r="F202" s="77" t="s">
        <v>790</v>
      </c>
      <c r="G202" s="77" t="s">
        <v>791</v>
      </c>
      <c r="H202" s="76"/>
      <c r="I202" s="76"/>
      <c r="J202" s="79"/>
      <c r="K202" s="76"/>
      <c r="L202" s="76"/>
      <c r="M202" s="105"/>
      <c r="N202" s="78"/>
    </row>
    <row r="203" spans="1:15" s="83" customFormat="1" ht="38.25" x14ac:dyDescent="0.2">
      <c r="A203" s="166">
        <f t="shared" si="0"/>
        <v>198</v>
      </c>
      <c r="B203" s="162">
        <v>43558</v>
      </c>
      <c r="C203" s="174" t="s">
        <v>773</v>
      </c>
      <c r="D203" s="162" t="s">
        <v>774</v>
      </c>
      <c r="E203" s="162"/>
      <c r="F203" s="162" t="s">
        <v>258</v>
      </c>
      <c r="G203" s="161" t="s">
        <v>1202</v>
      </c>
      <c r="H203" s="161"/>
      <c r="I203" s="161"/>
      <c r="J203" s="167"/>
      <c r="K203" s="161"/>
      <c r="L203" s="161"/>
      <c r="M203" s="175"/>
      <c r="N203" s="173"/>
    </row>
    <row r="204" spans="1:15" s="83" customFormat="1" ht="38.25" x14ac:dyDescent="0.2">
      <c r="A204" s="166">
        <f t="shared" si="0"/>
        <v>199</v>
      </c>
      <c r="B204" s="162">
        <v>43558</v>
      </c>
      <c r="C204" s="174" t="s">
        <v>763</v>
      </c>
      <c r="D204" s="162" t="s">
        <v>764</v>
      </c>
      <c r="E204" s="162" t="s">
        <v>765</v>
      </c>
      <c r="F204" s="161" t="s">
        <v>199</v>
      </c>
      <c r="G204" s="161" t="s">
        <v>1202</v>
      </c>
      <c r="H204" s="161"/>
      <c r="I204" s="161"/>
      <c r="J204" s="167" t="s">
        <v>15</v>
      </c>
      <c r="K204" s="161"/>
      <c r="L204" s="161" t="s">
        <v>766</v>
      </c>
      <c r="M204" s="175">
        <v>138</v>
      </c>
      <c r="N204" s="173" t="s">
        <v>816</v>
      </c>
      <c r="O204" s="117" t="s">
        <v>817</v>
      </c>
    </row>
    <row r="205" spans="1:15" s="83" customFormat="1" ht="26.25" x14ac:dyDescent="0.2">
      <c r="A205" s="166">
        <f t="shared" si="0"/>
        <v>200</v>
      </c>
      <c r="B205" s="162">
        <v>43558</v>
      </c>
      <c r="C205" s="174" t="s">
        <v>754</v>
      </c>
      <c r="D205" s="162" t="s">
        <v>755</v>
      </c>
      <c r="E205" s="162" t="s">
        <v>780</v>
      </c>
      <c r="F205" s="162" t="s">
        <v>258</v>
      </c>
      <c r="G205" s="161" t="s">
        <v>1202</v>
      </c>
      <c r="H205" s="161"/>
      <c r="I205" s="161"/>
      <c r="J205" s="167"/>
      <c r="K205" s="161"/>
      <c r="L205" s="161"/>
      <c r="M205" s="175"/>
      <c r="N205" s="173"/>
    </row>
    <row r="206" spans="1:15" s="83" customFormat="1" ht="38.25" x14ac:dyDescent="0.2">
      <c r="A206" s="166">
        <f t="shared" si="0"/>
        <v>201</v>
      </c>
      <c r="B206" s="162">
        <v>43558</v>
      </c>
      <c r="C206" s="174" t="s">
        <v>34</v>
      </c>
      <c r="D206" s="162" t="s">
        <v>727</v>
      </c>
      <c r="E206" s="162" t="s">
        <v>781</v>
      </c>
      <c r="F206" s="162" t="s">
        <v>258</v>
      </c>
      <c r="G206" s="161" t="s">
        <v>1202</v>
      </c>
      <c r="H206" s="161"/>
      <c r="I206" s="161"/>
      <c r="J206" s="167"/>
      <c r="K206" s="161"/>
      <c r="L206" s="161"/>
      <c r="M206" s="175"/>
      <c r="N206" s="173"/>
    </row>
    <row r="207" spans="1:15" s="83" customFormat="1" ht="38.25" x14ac:dyDescent="0.2">
      <c r="A207" s="281">
        <f t="shared" si="0"/>
        <v>202</v>
      </c>
      <c r="B207" s="272">
        <v>43558</v>
      </c>
      <c r="C207" s="283" t="s">
        <v>754</v>
      </c>
      <c r="D207" s="272" t="s">
        <v>782</v>
      </c>
      <c r="E207" s="272" t="s">
        <v>783</v>
      </c>
      <c r="F207" s="272" t="s">
        <v>831</v>
      </c>
      <c r="G207" s="272" t="s">
        <v>1201</v>
      </c>
      <c r="H207" s="271"/>
      <c r="I207" s="271"/>
      <c r="J207" s="276"/>
      <c r="K207" s="271"/>
      <c r="L207" s="271"/>
      <c r="M207" s="284"/>
      <c r="N207" s="278"/>
      <c r="O207" s="280"/>
    </row>
    <row r="208" spans="1:15" s="83" customFormat="1" ht="26.25" x14ac:dyDescent="0.2">
      <c r="A208" s="166">
        <f t="shared" si="0"/>
        <v>203</v>
      </c>
      <c r="B208" s="162">
        <v>43558</v>
      </c>
      <c r="C208" s="174" t="s">
        <v>784</v>
      </c>
      <c r="D208" s="162"/>
      <c r="E208" s="162" t="s">
        <v>785</v>
      </c>
      <c r="F208" s="162" t="s">
        <v>258</v>
      </c>
      <c r="G208" s="161" t="s">
        <v>1202</v>
      </c>
      <c r="H208" s="161"/>
      <c r="I208" s="161"/>
      <c r="J208" s="167"/>
      <c r="K208" s="161"/>
      <c r="L208" s="161"/>
      <c r="M208" s="175"/>
      <c r="N208" s="173"/>
    </row>
    <row r="209" spans="1:14" s="83" customFormat="1" ht="26.25" x14ac:dyDescent="0.2">
      <c r="A209" s="166">
        <f t="shared" si="0"/>
        <v>204</v>
      </c>
      <c r="B209" s="162">
        <v>43559</v>
      </c>
      <c r="C209" s="174" t="s">
        <v>754</v>
      </c>
      <c r="D209" s="162" t="s">
        <v>755</v>
      </c>
      <c r="E209" s="162" t="s">
        <v>1128</v>
      </c>
      <c r="F209" s="161" t="s">
        <v>199</v>
      </c>
      <c r="G209" s="161" t="s">
        <v>1202</v>
      </c>
      <c r="H209" s="161"/>
      <c r="I209" s="161"/>
      <c r="J209" s="167"/>
      <c r="K209" s="161" t="s">
        <v>15</v>
      </c>
      <c r="L209" s="161" t="s">
        <v>756</v>
      </c>
      <c r="M209" s="175">
        <v>137</v>
      </c>
      <c r="N209" s="173" t="s">
        <v>757</v>
      </c>
    </row>
    <row r="210" spans="1:14" s="83" customFormat="1" ht="26.25" x14ac:dyDescent="0.2">
      <c r="A210" s="166">
        <f t="shared" si="0"/>
        <v>205</v>
      </c>
      <c r="B210" s="162">
        <v>43558</v>
      </c>
      <c r="C210" s="174" t="s">
        <v>784</v>
      </c>
      <c r="D210" s="162"/>
      <c r="E210" s="162" t="s">
        <v>785</v>
      </c>
      <c r="F210" s="162" t="s">
        <v>258</v>
      </c>
      <c r="G210" s="161" t="s">
        <v>1202</v>
      </c>
      <c r="H210" s="161"/>
      <c r="I210" s="161"/>
      <c r="J210" s="167"/>
      <c r="K210" s="161"/>
      <c r="L210" s="161"/>
      <c r="M210" s="175"/>
      <c r="N210" s="173"/>
    </row>
    <row r="211" spans="1:14" s="83" customFormat="1" ht="38.25" x14ac:dyDescent="0.2">
      <c r="A211" s="305">
        <f t="shared" si="0"/>
        <v>206</v>
      </c>
      <c r="B211" s="95">
        <v>43559</v>
      </c>
      <c r="C211" s="96" t="s">
        <v>786</v>
      </c>
      <c r="D211" s="95"/>
      <c r="E211" s="95" t="s">
        <v>787</v>
      </c>
      <c r="F211" s="91" t="s">
        <v>829</v>
      </c>
      <c r="G211" s="91" t="s">
        <v>1204</v>
      </c>
      <c r="H211" s="91"/>
      <c r="I211" s="91"/>
      <c r="J211" s="90"/>
      <c r="K211" s="91"/>
      <c r="L211" s="91"/>
      <c r="M211" s="306"/>
      <c r="N211" s="93"/>
    </row>
    <row r="212" spans="1:14" s="83" customFormat="1" ht="38.25" x14ac:dyDescent="0.2">
      <c r="A212" s="111">
        <f t="shared" si="0"/>
        <v>207</v>
      </c>
      <c r="B212" s="77">
        <v>43559</v>
      </c>
      <c r="C212" s="81" t="s">
        <v>203</v>
      </c>
      <c r="D212" s="77" t="s">
        <v>788</v>
      </c>
      <c r="E212" s="77" t="s">
        <v>789</v>
      </c>
      <c r="F212" s="77" t="s">
        <v>790</v>
      </c>
      <c r="G212" s="77" t="s">
        <v>791</v>
      </c>
      <c r="H212" s="76"/>
      <c r="I212" s="76"/>
      <c r="J212" s="79"/>
      <c r="K212" s="76"/>
      <c r="L212" s="77"/>
      <c r="M212" s="105"/>
      <c r="N212" s="78"/>
    </row>
    <row r="213" spans="1:14" s="83" customFormat="1" ht="26.25" x14ac:dyDescent="0.2">
      <c r="A213" s="166">
        <f t="shared" si="0"/>
        <v>208</v>
      </c>
      <c r="B213" s="162">
        <v>43558</v>
      </c>
      <c r="C213" s="174" t="s">
        <v>784</v>
      </c>
      <c r="D213" s="162"/>
      <c r="E213" s="162" t="s">
        <v>785</v>
      </c>
      <c r="F213" s="162" t="s">
        <v>258</v>
      </c>
      <c r="G213" s="161" t="s">
        <v>1202</v>
      </c>
      <c r="H213" s="161"/>
      <c r="I213" s="161"/>
      <c r="J213" s="167"/>
      <c r="K213" s="161"/>
      <c r="L213" s="161"/>
      <c r="M213" s="175"/>
      <c r="N213" s="173"/>
    </row>
    <row r="214" spans="1:14" s="83" customFormat="1" ht="26.25" x14ac:dyDescent="0.2">
      <c r="A214" s="166">
        <f t="shared" si="0"/>
        <v>209</v>
      </c>
      <c r="B214" s="162">
        <v>43558</v>
      </c>
      <c r="C214" s="174" t="s">
        <v>412</v>
      </c>
      <c r="D214" s="162" t="s">
        <v>730</v>
      </c>
      <c r="E214" s="162" t="s">
        <v>792</v>
      </c>
      <c r="F214" s="162" t="s">
        <v>258</v>
      </c>
      <c r="G214" s="161" t="s">
        <v>1202</v>
      </c>
      <c r="H214" s="161"/>
      <c r="I214" s="161"/>
      <c r="J214" s="167"/>
      <c r="K214" s="161"/>
      <c r="L214" s="161"/>
      <c r="M214" s="175"/>
      <c r="N214" s="173"/>
    </row>
    <row r="215" spans="1:14" s="83" customFormat="1" ht="26.25" x14ac:dyDescent="0.2">
      <c r="A215" s="236">
        <f t="shared" si="0"/>
        <v>210</v>
      </c>
      <c r="B215" s="237">
        <v>43559</v>
      </c>
      <c r="C215" s="238" t="s">
        <v>793</v>
      </c>
      <c r="D215" s="237" t="s">
        <v>794</v>
      </c>
      <c r="E215" s="237" t="s">
        <v>795</v>
      </c>
      <c r="F215" s="237" t="s">
        <v>53</v>
      </c>
      <c r="G215" s="237" t="s">
        <v>1203</v>
      </c>
      <c r="H215" s="231"/>
      <c r="I215" s="231"/>
      <c r="J215" s="230"/>
      <c r="K215" s="231"/>
      <c r="L215" s="231"/>
      <c r="M215" s="239"/>
      <c r="N215" s="234"/>
    </row>
    <row r="216" spans="1:14" s="83" customFormat="1" ht="26.25" x14ac:dyDescent="0.2">
      <c r="A216" s="236">
        <f t="shared" si="0"/>
        <v>211</v>
      </c>
      <c r="B216" s="237">
        <v>43558</v>
      </c>
      <c r="C216" s="238" t="s">
        <v>796</v>
      </c>
      <c r="D216" s="237" t="s">
        <v>797</v>
      </c>
      <c r="E216" s="237" t="s">
        <v>798</v>
      </c>
      <c r="F216" s="237" t="s">
        <v>53</v>
      </c>
      <c r="G216" s="237" t="s">
        <v>1203</v>
      </c>
      <c r="H216" s="231"/>
      <c r="I216" s="231"/>
      <c r="J216" s="230"/>
      <c r="K216" s="231"/>
      <c r="L216" s="231"/>
      <c r="M216" s="239"/>
      <c r="N216" s="234"/>
    </row>
    <row r="217" spans="1:14" s="83" customFormat="1" ht="38.25" x14ac:dyDescent="0.2">
      <c r="A217" s="166">
        <f t="shared" si="0"/>
        <v>212</v>
      </c>
      <c r="B217" s="162">
        <v>43558</v>
      </c>
      <c r="C217" s="174" t="s">
        <v>775</v>
      </c>
      <c r="D217" s="162" t="s">
        <v>776</v>
      </c>
      <c r="E217" s="162" t="s">
        <v>799</v>
      </c>
      <c r="F217" s="162" t="s">
        <v>258</v>
      </c>
      <c r="G217" s="161" t="s">
        <v>1202</v>
      </c>
      <c r="H217" s="161"/>
      <c r="I217" s="161"/>
      <c r="J217" s="167"/>
      <c r="K217" s="161"/>
      <c r="L217" s="162">
        <v>43571</v>
      </c>
      <c r="M217" s="175">
        <v>146</v>
      </c>
      <c r="N217" s="173" t="s">
        <v>842</v>
      </c>
    </row>
    <row r="218" spans="1:14" s="83" customFormat="1" ht="26.25" x14ac:dyDescent="0.2">
      <c r="A218" s="166">
        <f t="shared" si="0"/>
        <v>213</v>
      </c>
      <c r="B218" s="162">
        <v>43560</v>
      </c>
      <c r="C218" s="174" t="s">
        <v>800</v>
      </c>
      <c r="D218" s="162" t="s">
        <v>801</v>
      </c>
      <c r="E218" s="162" t="s">
        <v>802</v>
      </c>
      <c r="F218" s="162" t="s">
        <v>258</v>
      </c>
      <c r="G218" s="161" t="s">
        <v>1202</v>
      </c>
      <c r="H218" s="161"/>
      <c r="I218" s="161"/>
      <c r="J218" s="167"/>
      <c r="K218" s="161"/>
      <c r="L218" s="162">
        <v>43585</v>
      </c>
      <c r="M218" s="175">
        <v>156</v>
      </c>
      <c r="N218" s="173" t="s">
        <v>843</v>
      </c>
    </row>
    <row r="219" spans="1:14" s="83" customFormat="1" ht="38.25" x14ac:dyDescent="0.2">
      <c r="A219" s="236">
        <f t="shared" si="0"/>
        <v>214</v>
      </c>
      <c r="B219" s="237">
        <v>43560</v>
      </c>
      <c r="C219" s="238" t="s">
        <v>722</v>
      </c>
      <c r="D219" s="237" t="s">
        <v>803</v>
      </c>
      <c r="E219" s="237" t="s">
        <v>804</v>
      </c>
      <c r="F219" s="237" t="s">
        <v>1207</v>
      </c>
      <c r="G219" s="237" t="s">
        <v>1203</v>
      </c>
      <c r="H219" s="231"/>
      <c r="I219" s="231"/>
      <c r="J219" s="230"/>
      <c r="K219" s="231"/>
      <c r="L219" s="231"/>
      <c r="M219" s="239"/>
      <c r="N219" s="234"/>
    </row>
    <row r="220" spans="1:14" s="83" customFormat="1" ht="38.25" x14ac:dyDescent="0.2">
      <c r="A220" s="236">
        <f t="shared" si="0"/>
        <v>215</v>
      </c>
      <c r="B220" s="237">
        <v>43560</v>
      </c>
      <c r="C220" s="238" t="s">
        <v>722</v>
      </c>
      <c r="D220" s="237" t="s">
        <v>803</v>
      </c>
      <c r="E220" s="237" t="s">
        <v>805</v>
      </c>
      <c r="F220" s="237" t="s">
        <v>1207</v>
      </c>
      <c r="G220" s="237" t="s">
        <v>1203</v>
      </c>
      <c r="H220" s="231"/>
      <c r="I220" s="231"/>
      <c r="J220" s="230"/>
      <c r="K220" s="231"/>
      <c r="L220" s="231"/>
      <c r="M220" s="239"/>
      <c r="N220" s="234"/>
    </row>
    <row r="221" spans="1:14" s="83" customFormat="1" ht="63.75" x14ac:dyDescent="0.2">
      <c r="A221" s="166">
        <f t="shared" si="0"/>
        <v>216</v>
      </c>
      <c r="B221" s="162">
        <v>43560</v>
      </c>
      <c r="C221" s="174" t="s">
        <v>806</v>
      </c>
      <c r="D221" s="162"/>
      <c r="E221" s="162" t="s">
        <v>807</v>
      </c>
      <c r="F221" s="162" t="s">
        <v>258</v>
      </c>
      <c r="G221" s="161" t="s">
        <v>1202</v>
      </c>
      <c r="H221" s="161"/>
      <c r="I221" s="161"/>
      <c r="J221" s="167"/>
      <c r="K221" s="161"/>
      <c r="L221" s="161"/>
      <c r="M221" s="175"/>
      <c r="N221" s="173"/>
    </row>
    <row r="222" spans="1:14" s="83" customFormat="1" ht="63.75" x14ac:dyDescent="0.2">
      <c r="A222" s="166">
        <f t="shared" si="0"/>
        <v>217</v>
      </c>
      <c r="B222" s="162">
        <v>43560</v>
      </c>
      <c r="C222" s="174" t="s">
        <v>806</v>
      </c>
      <c r="D222" s="162" t="s">
        <v>808</v>
      </c>
      <c r="E222" s="162" t="s">
        <v>809</v>
      </c>
      <c r="F222" s="162" t="s">
        <v>258</v>
      </c>
      <c r="G222" s="161" t="s">
        <v>1202</v>
      </c>
      <c r="H222" s="161"/>
      <c r="I222" s="161"/>
      <c r="J222" s="167"/>
      <c r="K222" s="161"/>
      <c r="L222" s="161"/>
      <c r="M222" s="175"/>
      <c r="N222" s="173"/>
    </row>
    <row r="223" spans="1:14" s="83" customFormat="1" ht="26.25" x14ac:dyDescent="0.2">
      <c r="A223" s="166">
        <f t="shared" si="0"/>
        <v>218</v>
      </c>
      <c r="B223" s="162">
        <v>43560</v>
      </c>
      <c r="C223" s="174" t="s">
        <v>34</v>
      </c>
      <c r="D223" s="162" t="s">
        <v>810</v>
      </c>
      <c r="E223" s="162" t="s">
        <v>811</v>
      </c>
      <c r="F223" s="162" t="s">
        <v>258</v>
      </c>
      <c r="G223" s="161" t="s">
        <v>1202</v>
      </c>
      <c r="H223" s="161"/>
      <c r="I223" s="161"/>
      <c r="J223" s="167"/>
      <c r="K223" s="161"/>
      <c r="L223" s="161"/>
      <c r="M223" s="175"/>
      <c r="N223" s="173"/>
    </row>
    <row r="224" spans="1:14" s="83" customFormat="1" ht="63.75" x14ac:dyDescent="0.2">
      <c r="A224" s="236">
        <f t="shared" si="0"/>
        <v>219</v>
      </c>
      <c r="B224" s="237">
        <v>43559</v>
      </c>
      <c r="C224" s="238" t="s">
        <v>812</v>
      </c>
      <c r="D224" s="237"/>
      <c r="E224" s="237" t="s">
        <v>813</v>
      </c>
      <c r="F224" s="231" t="s">
        <v>818</v>
      </c>
      <c r="G224" s="231" t="s">
        <v>1203</v>
      </c>
      <c r="H224" s="231"/>
      <c r="I224" s="231"/>
      <c r="J224" s="230"/>
      <c r="K224" s="231"/>
      <c r="L224" s="231"/>
      <c r="M224" s="239"/>
      <c r="N224" s="234"/>
    </row>
    <row r="225" spans="1:15" s="83" customFormat="1" ht="63.75" x14ac:dyDescent="0.2">
      <c r="A225" s="236">
        <f t="shared" si="0"/>
        <v>220</v>
      </c>
      <c r="B225" s="237">
        <v>43563</v>
      </c>
      <c r="C225" s="238" t="s">
        <v>162</v>
      </c>
      <c r="D225" s="237"/>
      <c r="E225" s="237" t="s">
        <v>814</v>
      </c>
      <c r="F225" s="231" t="s">
        <v>818</v>
      </c>
      <c r="G225" s="231" t="s">
        <v>1203</v>
      </c>
      <c r="H225" s="231"/>
      <c r="I225" s="231"/>
      <c r="J225" s="230"/>
      <c r="K225" s="231"/>
      <c r="L225" s="231"/>
      <c r="M225" s="239"/>
      <c r="N225" s="234"/>
    </row>
    <row r="226" spans="1:15" s="83" customFormat="1" ht="51" x14ac:dyDescent="0.2">
      <c r="A226" s="236">
        <f t="shared" si="0"/>
        <v>221</v>
      </c>
      <c r="B226" s="237">
        <v>43563</v>
      </c>
      <c r="C226" s="238" t="s">
        <v>739</v>
      </c>
      <c r="D226" s="237" t="s">
        <v>701</v>
      </c>
      <c r="E226" s="237" t="s">
        <v>815</v>
      </c>
      <c r="F226" s="237" t="s">
        <v>820</v>
      </c>
      <c r="G226" s="231" t="s">
        <v>1203</v>
      </c>
      <c r="H226" s="231"/>
      <c r="I226" s="231"/>
      <c r="J226" s="230"/>
      <c r="K226" s="231"/>
      <c r="L226" s="231"/>
      <c r="M226" s="239"/>
      <c r="N226" s="234"/>
    </row>
    <row r="227" spans="1:15" s="83" customFormat="1" ht="51" x14ac:dyDescent="0.2">
      <c r="A227" s="236">
        <f t="shared" si="0"/>
        <v>222</v>
      </c>
      <c r="B227" s="237">
        <v>43563</v>
      </c>
      <c r="C227" s="238" t="s">
        <v>739</v>
      </c>
      <c r="D227" s="237" t="s">
        <v>701</v>
      </c>
      <c r="E227" s="238" t="s">
        <v>819</v>
      </c>
      <c r="F227" s="237" t="s">
        <v>820</v>
      </c>
      <c r="G227" s="231" t="s">
        <v>1203</v>
      </c>
      <c r="H227" s="231"/>
      <c r="I227" s="231"/>
      <c r="J227" s="230"/>
      <c r="K227" s="231"/>
      <c r="L227" s="231"/>
      <c r="M227" s="239"/>
      <c r="N227" s="234"/>
    </row>
    <row r="228" spans="1:15" s="83" customFormat="1" ht="51" x14ac:dyDescent="0.2">
      <c r="A228" s="236">
        <f t="shared" si="0"/>
        <v>223</v>
      </c>
      <c r="B228" s="237">
        <v>43563</v>
      </c>
      <c r="C228" s="238" t="s">
        <v>812</v>
      </c>
      <c r="D228" s="237"/>
      <c r="E228" s="237" t="s">
        <v>821</v>
      </c>
      <c r="F228" s="237" t="s">
        <v>822</v>
      </c>
      <c r="G228" s="231" t="s">
        <v>1203</v>
      </c>
      <c r="H228" s="231"/>
      <c r="I228" s="231"/>
      <c r="J228" s="230"/>
      <c r="K228" s="231"/>
      <c r="L228" s="231"/>
      <c r="M228" s="239"/>
      <c r="N228" s="234"/>
    </row>
    <row r="229" spans="1:15" s="83" customFormat="1" ht="38.25" x14ac:dyDescent="0.2">
      <c r="A229" s="236">
        <f t="shared" si="0"/>
        <v>224</v>
      </c>
      <c r="B229" s="237">
        <v>43564</v>
      </c>
      <c r="C229" s="238" t="s">
        <v>722</v>
      </c>
      <c r="D229" s="237" t="s">
        <v>508</v>
      </c>
      <c r="E229" s="237" t="s">
        <v>823</v>
      </c>
      <c r="F229" s="237" t="s">
        <v>1207</v>
      </c>
      <c r="G229" s="237" t="s">
        <v>1203</v>
      </c>
      <c r="H229" s="231"/>
      <c r="I229" s="231"/>
      <c r="J229" s="230"/>
      <c r="K229" s="231"/>
      <c r="L229" s="231"/>
      <c r="M229" s="239"/>
      <c r="N229" s="234"/>
    </row>
    <row r="230" spans="1:15" s="83" customFormat="1" ht="38.25" x14ac:dyDescent="0.2">
      <c r="A230" s="236">
        <f t="shared" si="0"/>
        <v>225</v>
      </c>
      <c r="B230" s="237">
        <v>43565</v>
      </c>
      <c r="C230" s="238" t="s">
        <v>722</v>
      </c>
      <c r="D230" s="237" t="s">
        <v>803</v>
      </c>
      <c r="E230" s="237" t="s">
        <v>824</v>
      </c>
      <c r="F230" s="237" t="s">
        <v>1207</v>
      </c>
      <c r="G230" s="237" t="s">
        <v>1203</v>
      </c>
      <c r="H230" s="231"/>
      <c r="I230" s="231"/>
      <c r="J230" s="230"/>
      <c r="K230" s="231"/>
      <c r="L230" s="231"/>
      <c r="M230" s="239"/>
      <c r="N230" s="234"/>
    </row>
    <row r="231" spans="1:15" s="83" customFormat="1" ht="26.25" x14ac:dyDescent="0.2">
      <c r="A231" s="111">
        <f t="shared" si="0"/>
        <v>226</v>
      </c>
      <c r="B231" s="86"/>
      <c r="C231" s="85"/>
      <c r="D231" s="86"/>
      <c r="E231" s="86"/>
      <c r="F231" s="86"/>
      <c r="G231" s="86"/>
      <c r="H231" s="88"/>
      <c r="I231" s="88"/>
      <c r="J231" s="87"/>
      <c r="K231" s="88"/>
      <c r="L231" s="88"/>
      <c r="M231" s="116"/>
      <c r="N231" s="75"/>
    </row>
    <row r="232" spans="1:15" s="83" customFormat="1" ht="51" x14ac:dyDescent="0.2">
      <c r="A232" s="236">
        <f t="shared" si="0"/>
        <v>227</v>
      </c>
      <c r="B232" s="237">
        <v>43565</v>
      </c>
      <c r="C232" s="238" t="s">
        <v>739</v>
      </c>
      <c r="D232" s="237" t="s">
        <v>701</v>
      </c>
      <c r="E232" s="237" t="s">
        <v>825</v>
      </c>
      <c r="F232" s="237" t="s">
        <v>820</v>
      </c>
      <c r="G232" s="231" t="s">
        <v>1203</v>
      </c>
      <c r="H232" s="231"/>
      <c r="I232" s="231"/>
      <c r="J232" s="230"/>
      <c r="K232" s="231"/>
      <c r="L232" s="231"/>
      <c r="M232" s="239"/>
      <c r="N232" s="234"/>
    </row>
    <row r="233" spans="1:15" s="83" customFormat="1" ht="51" x14ac:dyDescent="0.2">
      <c r="A233" s="236">
        <f t="shared" si="0"/>
        <v>228</v>
      </c>
      <c r="B233" s="237">
        <v>43565</v>
      </c>
      <c r="C233" s="238" t="s">
        <v>739</v>
      </c>
      <c r="D233" s="237" t="s">
        <v>701</v>
      </c>
      <c r="E233" s="237" t="s">
        <v>826</v>
      </c>
      <c r="F233" s="237" t="s">
        <v>820</v>
      </c>
      <c r="G233" s="231" t="s">
        <v>1203</v>
      </c>
      <c r="H233" s="231"/>
      <c r="I233" s="231"/>
      <c r="J233" s="230"/>
      <c r="K233" s="231"/>
      <c r="L233" s="231"/>
      <c r="M233" s="239"/>
      <c r="N233" s="234"/>
    </row>
    <row r="234" spans="1:15" s="83" customFormat="1" ht="38.25" x14ac:dyDescent="0.2">
      <c r="A234" s="166">
        <f t="shared" si="0"/>
        <v>229</v>
      </c>
      <c r="B234" s="162">
        <v>43566</v>
      </c>
      <c r="C234" s="174" t="s">
        <v>758</v>
      </c>
      <c r="D234" s="162" t="s">
        <v>759</v>
      </c>
      <c r="E234" s="162" t="s">
        <v>1149</v>
      </c>
      <c r="F234" s="162" t="s">
        <v>258</v>
      </c>
      <c r="G234" s="161" t="s">
        <v>1202</v>
      </c>
      <c r="H234" s="161"/>
      <c r="I234" s="161"/>
      <c r="J234" s="167" t="s">
        <v>15</v>
      </c>
      <c r="K234" s="161"/>
      <c r="L234" s="161"/>
      <c r="M234" s="175"/>
      <c r="N234" s="173"/>
    </row>
    <row r="235" spans="1:15" s="83" customFormat="1" ht="51" x14ac:dyDescent="0.2">
      <c r="A235" s="236">
        <f t="shared" si="0"/>
        <v>230</v>
      </c>
      <c r="B235" s="237">
        <v>43566</v>
      </c>
      <c r="C235" s="238" t="s">
        <v>739</v>
      </c>
      <c r="D235" s="237" t="s">
        <v>701</v>
      </c>
      <c r="E235" s="237" t="s">
        <v>767</v>
      </c>
      <c r="F235" s="237" t="s">
        <v>820</v>
      </c>
      <c r="G235" s="231" t="s">
        <v>1203</v>
      </c>
      <c r="H235" s="231"/>
      <c r="I235" s="231"/>
      <c r="J235" s="230"/>
      <c r="K235" s="231"/>
      <c r="L235" s="231"/>
      <c r="M235" s="239"/>
      <c r="N235" s="234"/>
    </row>
    <row r="236" spans="1:15" s="83" customFormat="1" ht="51" x14ac:dyDescent="0.2">
      <c r="A236" s="236">
        <f t="shared" si="0"/>
        <v>231</v>
      </c>
      <c r="B236" s="237">
        <v>43566</v>
      </c>
      <c r="C236" s="238" t="s">
        <v>739</v>
      </c>
      <c r="D236" s="237" t="s">
        <v>701</v>
      </c>
      <c r="E236" s="237" t="s">
        <v>767</v>
      </c>
      <c r="F236" s="237" t="s">
        <v>820</v>
      </c>
      <c r="G236" s="231" t="s">
        <v>1203</v>
      </c>
      <c r="H236" s="231"/>
      <c r="I236" s="231"/>
      <c r="J236" s="230"/>
      <c r="K236" s="231"/>
      <c r="L236" s="231"/>
      <c r="M236" s="239"/>
      <c r="N236" s="234"/>
    </row>
    <row r="237" spans="1:15" s="83" customFormat="1" ht="38.25" x14ac:dyDescent="0.2">
      <c r="A237" s="166">
        <v>232</v>
      </c>
      <c r="B237" s="162">
        <v>43566</v>
      </c>
      <c r="C237" s="174" t="s">
        <v>775</v>
      </c>
      <c r="D237" s="162" t="s">
        <v>776</v>
      </c>
      <c r="E237" s="162" t="s">
        <v>777</v>
      </c>
      <c r="F237" s="162" t="s">
        <v>258</v>
      </c>
      <c r="G237" s="161" t="s">
        <v>1202</v>
      </c>
      <c r="H237" s="161"/>
      <c r="I237" s="161"/>
      <c r="J237" s="167"/>
      <c r="K237" s="161"/>
      <c r="L237" s="161"/>
      <c r="M237" s="175"/>
      <c r="N237" s="173"/>
    </row>
    <row r="238" spans="1:15" s="83" customFormat="1" ht="38.25" x14ac:dyDescent="0.2">
      <c r="A238" s="305">
        <f>+A237+1</f>
        <v>233</v>
      </c>
      <c r="B238" s="95">
        <v>43566</v>
      </c>
      <c r="C238" s="96" t="s">
        <v>827</v>
      </c>
      <c r="D238" s="95"/>
      <c r="E238" s="95" t="s">
        <v>828</v>
      </c>
      <c r="F238" s="91" t="s">
        <v>829</v>
      </c>
      <c r="G238" s="91" t="s">
        <v>1204</v>
      </c>
      <c r="H238" s="91"/>
      <c r="I238" s="91"/>
      <c r="J238" s="90"/>
      <c r="K238" s="91"/>
      <c r="L238" s="91"/>
      <c r="M238" s="306"/>
      <c r="N238" s="93"/>
    </row>
    <row r="239" spans="1:15" s="83" customFormat="1" ht="38.25" x14ac:dyDescent="0.2">
      <c r="A239" s="281">
        <f t="shared" ref="A239:A302" si="1">+A238+1</f>
        <v>234</v>
      </c>
      <c r="B239" s="272">
        <v>43566</v>
      </c>
      <c r="C239" s="283" t="s">
        <v>412</v>
      </c>
      <c r="D239" s="272" t="s">
        <v>749</v>
      </c>
      <c r="E239" s="272" t="s">
        <v>830</v>
      </c>
      <c r="F239" s="272" t="s">
        <v>831</v>
      </c>
      <c r="G239" s="272" t="s">
        <v>1201</v>
      </c>
      <c r="H239" s="271"/>
      <c r="I239" s="271"/>
      <c r="J239" s="276"/>
      <c r="K239" s="271"/>
      <c r="L239" s="271"/>
      <c r="M239" s="284"/>
      <c r="N239" s="278"/>
      <c r="O239" s="280"/>
    </row>
    <row r="240" spans="1:15" s="83" customFormat="1" ht="26.25" x14ac:dyDescent="0.2">
      <c r="A240" s="166">
        <f t="shared" si="1"/>
        <v>235</v>
      </c>
      <c r="B240" s="162">
        <v>43566</v>
      </c>
      <c r="C240" s="174" t="s">
        <v>412</v>
      </c>
      <c r="D240" s="162" t="s">
        <v>749</v>
      </c>
      <c r="E240" s="162" t="s">
        <v>832</v>
      </c>
      <c r="F240" s="162" t="s">
        <v>258</v>
      </c>
      <c r="G240" s="161" t="s">
        <v>1202</v>
      </c>
      <c r="H240" s="161"/>
      <c r="I240" s="161"/>
      <c r="J240" s="167"/>
      <c r="K240" s="161"/>
      <c r="L240" s="161"/>
      <c r="M240" s="175"/>
      <c r="N240" s="173"/>
    </row>
    <row r="241" spans="1:15" s="83" customFormat="1" ht="26.25" x14ac:dyDescent="0.2">
      <c r="A241" s="166">
        <f t="shared" si="1"/>
        <v>236</v>
      </c>
      <c r="B241" s="162">
        <v>43566</v>
      </c>
      <c r="C241" s="174" t="s">
        <v>412</v>
      </c>
      <c r="D241" s="162" t="s">
        <v>749</v>
      </c>
      <c r="E241" s="162" t="s">
        <v>833</v>
      </c>
      <c r="F241" s="162" t="s">
        <v>258</v>
      </c>
      <c r="G241" s="161" t="s">
        <v>1202</v>
      </c>
      <c r="H241" s="161"/>
      <c r="I241" s="161"/>
      <c r="J241" s="167"/>
      <c r="K241" s="161"/>
      <c r="L241" s="161"/>
      <c r="M241" s="175"/>
      <c r="N241" s="173"/>
    </row>
    <row r="242" spans="1:15" s="83" customFormat="1" ht="38.25" x14ac:dyDescent="0.2">
      <c r="A242" s="111">
        <f t="shared" si="1"/>
        <v>237</v>
      </c>
      <c r="B242" s="77">
        <v>43567</v>
      </c>
      <c r="C242" s="81" t="s">
        <v>754</v>
      </c>
      <c r="D242" s="77" t="s">
        <v>834</v>
      </c>
      <c r="E242" s="77" t="s">
        <v>835</v>
      </c>
      <c r="F242" s="77" t="s">
        <v>790</v>
      </c>
      <c r="G242" s="77" t="s">
        <v>791</v>
      </c>
      <c r="H242" s="76"/>
      <c r="I242" s="76"/>
      <c r="J242" s="79"/>
      <c r="K242" s="76"/>
      <c r="L242" s="76"/>
      <c r="M242" s="105"/>
      <c r="N242" s="78"/>
    </row>
    <row r="243" spans="1:15" s="83" customFormat="1" ht="51" x14ac:dyDescent="0.2">
      <c r="A243" s="236">
        <f t="shared" si="1"/>
        <v>238</v>
      </c>
      <c r="B243" s="237">
        <v>43570</v>
      </c>
      <c r="C243" s="238" t="s">
        <v>69</v>
      </c>
      <c r="D243" s="237"/>
      <c r="E243" s="237" t="s">
        <v>836</v>
      </c>
      <c r="F243" s="237" t="s">
        <v>822</v>
      </c>
      <c r="G243" s="231" t="s">
        <v>1203</v>
      </c>
      <c r="H243" s="231"/>
      <c r="I243" s="231"/>
      <c r="J243" s="230"/>
      <c r="K243" s="231"/>
      <c r="L243" s="231"/>
      <c r="M243" s="239"/>
      <c r="N243" s="234"/>
    </row>
    <row r="244" spans="1:15" s="83" customFormat="1" ht="38.25" x14ac:dyDescent="0.2">
      <c r="A244" s="166">
        <f t="shared" si="1"/>
        <v>239</v>
      </c>
      <c r="B244" s="162">
        <v>43571</v>
      </c>
      <c r="C244" s="174" t="s">
        <v>844</v>
      </c>
      <c r="D244" s="162" t="s">
        <v>845</v>
      </c>
      <c r="E244" s="162" t="s">
        <v>846</v>
      </c>
      <c r="F244" s="162" t="s">
        <v>258</v>
      </c>
      <c r="G244" s="161" t="s">
        <v>1202</v>
      </c>
      <c r="H244" s="161"/>
      <c r="I244" s="161"/>
      <c r="J244" s="167"/>
      <c r="K244" s="161"/>
      <c r="L244" s="161"/>
      <c r="M244" s="175"/>
      <c r="N244" s="173"/>
    </row>
    <row r="245" spans="1:15" s="83" customFormat="1" ht="38.25" x14ac:dyDescent="0.2">
      <c r="A245" s="281">
        <f t="shared" si="1"/>
        <v>240</v>
      </c>
      <c r="B245" s="272">
        <v>43571</v>
      </c>
      <c r="C245" s="283" t="s">
        <v>677</v>
      </c>
      <c r="D245" s="272" t="s">
        <v>847</v>
      </c>
      <c r="E245" s="272" t="s">
        <v>848</v>
      </c>
      <c r="F245" s="272" t="s">
        <v>831</v>
      </c>
      <c r="G245" s="272" t="s">
        <v>1201</v>
      </c>
      <c r="H245" s="271"/>
      <c r="I245" s="271"/>
      <c r="J245" s="276"/>
      <c r="K245" s="271"/>
      <c r="L245" s="271"/>
      <c r="M245" s="284"/>
      <c r="N245" s="278"/>
      <c r="O245" s="280"/>
    </row>
    <row r="246" spans="1:15" s="83" customFormat="1" ht="26.25" x14ac:dyDescent="0.2">
      <c r="A246" s="166">
        <f t="shared" si="1"/>
        <v>241</v>
      </c>
      <c r="B246" s="162">
        <v>43571</v>
      </c>
      <c r="C246" s="174" t="s">
        <v>849</v>
      </c>
      <c r="D246" s="162" t="s">
        <v>810</v>
      </c>
      <c r="E246" s="162" t="s">
        <v>850</v>
      </c>
      <c r="F246" s="162" t="s">
        <v>258</v>
      </c>
      <c r="G246" s="161" t="s">
        <v>1202</v>
      </c>
      <c r="H246" s="161"/>
      <c r="I246" s="161"/>
      <c r="J246" s="167"/>
      <c r="K246" s="161"/>
      <c r="L246" s="161"/>
      <c r="M246" s="175"/>
      <c r="N246" s="173"/>
    </row>
    <row r="247" spans="1:15" s="83" customFormat="1" ht="51" x14ac:dyDescent="0.2">
      <c r="A247" s="236">
        <f t="shared" si="1"/>
        <v>242</v>
      </c>
      <c r="B247" s="237">
        <v>43571</v>
      </c>
      <c r="C247" s="238" t="s">
        <v>778</v>
      </c>
      <c r="D247" s="237"/>
      <c r="E247" s="237" t="s">
        <v>851</v>
      </c>
      <c r="F247" s="237" t="s">
        <v>822</v>
      </c>
      <c r="G247" s="231" t="s">
        <v>1203</v>
      </c>
      <c r="H247" s="231"/>
      <c r="I247" s="231"/>
      <c r="J247" s="230"/>
      <c r="K247" s="231"/>
      <c r="L247" s="231"/>
      <c r="M247" s="239"/>
      <c r="N247" s="234"/>
    </row>
    <row r="248" spans="1:15" s="83" customFormat="1" ht="51" x14ac:dyDescent="0.2">
      <c r="A248" s="166">
        <f t="shared" si="1"/>
        <v>243</v>
      </c>
      <c r="B248" s="162">
        <v>43571</v>
      </c>
      <c r="C248" s="174" t="s">
        <v>481</v>
      </c>
      <c r="D248" s="162" t="s">
        <v>360</v>
      </c>
      <c r="E248" s="162" t="s">
        <v>852</v>
      </c>
      <c r="F248" s="162" t="s">
        <v>258</v>
      </c>
      <c r="G248" s="161" t="s">
        <v>1202</v>
      </c>
      <c r="H248" s="161"/>
      <c r="I248" s="161"/>
      <c r="J248" s="167"/>
      <c r="K248" s="161"/>
      <c r="L248" s="161"/>
      <c r="M248" s="175"/>
      <c r="N248" s="173"/>
    </row>
    <row r="249" spans="1:15" s="83" customFormat="1" ht="26.25" x14ac:dyDescent="0.2">
      <c r="A249" s="166">
        <f t="shared" si="1"/>
        <v>244</v>
      </c>
      <c r="B249" s="162">
        <v>43571</v>
      </c>
      <c r="C249" s="174" t="s">
        <v>481</v>
      </c>
      <c r="D249" s="162" t="s">
        <v>360</v>
      </c>
      <c r="E249" s="162" t="s">
        <v>853</v>
      </c>
      <c r="F249" s="162" t="s">
        <v>258</v>
      </c>
      <c r="G249" s="161" t="s">
        <v>1202</v>
      </c>
      <c r="H249" s="161"/>
      <c r="I249" s="161"/>
      <c r="J249" s="167"/>
      <c r="K249" s="161"/>
      <c r="L249" s="161"/>
      <c r="M249" s="175"/>
      <c r="N249" s="173"/>
    </row>
    <row r="250" spans="1:15" s="83" customFormat="1" ht="38.25" x14ac:dyDescent="0.2">
      <c r="A250" s="281">
        <f t="shared" si="1"/>
        <v>245</v>
      </c>
      <c r="B250" s="272">
        <v>43571</v>
      </c>
      <c r="C250" s="283" t="s">
        <v>754</v>
      </c>
      <c r="D250" s="272" t="s">
        <v>854</v>
      </c>
      <c r="E250" s="272" t="s">
        <v>855</v>
      </c>
      <c r="F250" s="273" t="s">
        <v>771</v>
      </c>
      <c r="G250" s="272" t="s">
        <v>1201</v>
      </c>
      <c r="H250" s="271"/>
      <c r="I250" s="271"/>
      <c r="J250" s="276"/>
      <c r="K250" s="271"/>
      <c r="L250" s="271"/>
      <c r="M250" s="284"/>
      <c r="N250" s="278"/>
      <c r="O250" s="280"/>
    </row>
    <row r="251" spans="1:15" s="83" customFormat="1" ht="51" x14ac:dyDescent="0.2">
      <c r="A251" s="236">
        <f t="shared" si="1"/>
        <v>246</v>
      </c>
      <c r="B251" s="237">
        <v>43571</v>
      </c>
      <c r="C251" s="238" t="s">
        <v>778</v>
      </c>
      <c r="D251" s="237"/>
      <c r="E251" s="237" t="s">
        <v>856</v>
      </c>
      <c r="F251" s="237" t="s">
        <v>822</v>
      </c>
      <c r="G251" s="231" t="s">
        <v>1203</v>
      </c>
      <c r="H251" s="231"/>
      <c r="I251" s="231"/>
      <c r="J251" s="230"/>
      <c r="K251" s="231"/>
      <c r="L251" s="231"/>
      <c r="M251" s="239"/>
      <c r="N251" s="234"/>
    </row>
    <row r="252" spans="1:15" s="83" customFormat="1" ht="38.25" x14ac:dyDescent="0.2">
      <c r="A252" s="305">
        <f t="shared" si="1"/>
        <v>247</v>
      </c>
      <c r="B252" s="95">
        <v>43571</v>
      </c>
      <c r="C252" s="96" t="s">
        <v>778</v>
      </c>
      <c r="D252" s="95"/>
      <c r="E252" s="95" t="s">
        <v>1212</v>
      </c>
      <c r="F252" s="95" t="s">
        <v>829</v>
      </c>
      <c r="G252" s="307" t="s">
        <v>1204</v>
      </c>
      <c r="H252" s="91"/>
      <c r="I252" s="91"/>
      <c r="J252" s="90"/>
      <c r="K252" s="91"/>
      <c r="L252" s="91"/>
      <c r="M252" s="306"/>
      <c r="N252" s="93"/>
    </row>
    <row r="253" spans="1:15" s="83" customFormat="1" ht="38.25" x14ac:dyDescent="0.2">
      <c r="A253" s="305">
        <f t="shared" si="1"/>
        <v>248</v>
      </c>
      <c r="B253" s="95">
        <v>43577</v>
      </c>
      <c r="C253" s="96" t="s">
        <v>696</v>
      </c>
      <c r="D253" s="95"/>
      <c r="E253" s="95" t="s">
        <v>857</v>
      </c>
      <c r="F253" s="91" t="s">
        <v>829</v>
      </c>
      <c r="G253" s="91" t="s">
        <v>1204</v>
      </c>
      <c r="H253" s="91"/>
      <c r="I253" s="91"/>
      <c r="J253" s="90"/>
      <c r="K253" s="91"/>
      <c r="L253" s="91"/>
      <c r="M253" s="306"/>
      <c r="N253" s="93"/>
    </row>
    <row r="254" spans="1:15" s="83" customFormat="1" ht="38.25" x14ac:dyDescent="0.2">
      <c r="A254" s="305">
        <f t="shared" si="1"/>
        <v>249</v>
      </c>
      <c r="B254" s="95">
        <v>43577</v>
      </c>
      <c r="C254" s="96" t="s">
        <v>858</v>
      </c>
      <c r="D254" s="95"/>
      <c r="E254" s="95" t="s">
        <v>859</v>
      </c>
      <c r="F254" s="91" t="s">
        <v>829</v>
      </c>
      <c r="G254" s="91" t="s">
        <v>1204</v>
      </c>
      <c r="H254" s="91"/>
      <c r="I254" s="91"/>
      <c r="J254" s="90"/>
      <c r="K254" s="91"/>
      <c r="L254" s="91"/>
      <c r="M254" s="306"/>
      <c r="N254" s="93"/>
    </row>
    <row r="255" spans="1:15" s="83" customFormat="1" ht="38.25" x14ac:dyDescent="0.2">
      <c r="A255" s="305">
        <f t="shared" si="1"/>
        <v>250</v>
      </c>
      <c r="B255" s="95">
        <v>43577</v>
      </c>
      <c r="C255" s="96" t="s">
        <v>858</v>
      </c>
      <c r="D255" s="95"/>
      <c r="E255" s="95" t="s">
        <v>860</v>
      </c>
      <c r="F255" s="91" t="s">
        <v>829</v>
      </c>
      <c r="G255" s="91" t="s">
        <v>1204</v>
      </c>
      <c r="H255" s="91"/>
      <c r="I255" s="91"/>
      <c r="J255" s="90"/>
      <c r="K255" s="91"/>
      <c r="L255" s="91"/>
      <c r="M255" s="306"/>
      <c r="N255" s="93"/>
    </row>
    <row r="256" spans="1:15" s="83" customFormat="1" ht="38.25" x14ac:dyDescent="0.2">
      <c r="A256" s="305">
        <f t="shared" si="1"/>
        <v>251</v>
      </c>
      <c r="B256" s="95">
        <v>43577</v>
      </c>
      <c r="C256" s="96" t="s">
        <v>861</v>
      </c>
      <c r="D256" s="95"/>
      <c r="E256" s="95" t="s">
        <v>862</v>
      </c>
      <c r="F256" s="91" t="s">
        <v>829</v>
      </c>
      <c r="G256" s="91" t="s">
        <v>1204</v>
      </c>
      <c r="H256" s="91"/>
      <c r="I256" s="91"/>
      <c r="J256" s="90"/>
      <c r="K256" s="91"/>
      <c r="L256" s="91"/>
      <c r="M256" s="306"/>
      <c r="N256" s="93"/>
    </row>
    <row r="257" spans="1:15" s="83" customFormat="1" ht="51" x14ac:dyDescent="0.2">
      <c r="A257" s="236">
        <f t="shared" si="1"/>
        <v>252</v>
      </c>
      <c r="B257" s="237">
        <v>43578</v>
      </c>
      <c r="C257" s="238" t="s">
        <v>863</v>
      </c>
      <c r="D257" s="237"/>
      <c r="E257" s="237" t="s">
        <v>864</v>
      </c>
      <c r="F257" s="237" t="s">
        <v>822</v>
      </c>
      <c r="G257" s="231" t="s">
        <v>1203</v>
      </c>
      <c r="H257" s="231"/>
      <c r="I257" s="231"/>
      <c r="J257" s="230"/>
      <c r="K257" s="231"/>
      <c r="L257" s="231"/>
      <c r="M257" s="239"/>
      <c r="N257" s="234"/>
    </row>
    <row r="258" spans="1:15" s="83" customFormat="1" ht="38.25" x14ac:dyDescent="0.2">
      <c r="A258" s="166">
        <f t="shared" si="1"/>
        <v>253</v>
      </c>
      <c r="B258" s="162">
        <v>43578</v>
      </c>
      <c r="C258" s="174" t="s">
        <v>865</v>
      </c>
      <c r="D258" s="162"/>
      <c r="E258" s="162" t="s">
        <v>866</v>
      </c>
      <c r="F258" s="162" t="s">
        <v>258</v>
      </c>
      <c r="G258" s="161" t="s">
        <v>1202</v>
      </c>
      <c r="H258" s="161"/>
      <c r="I258" s="161"/>
      <c r="J258" s="167"/>
      <c r="K258" s="161"/>
      <c r="L258" s="161"/>
      <c r="M258" s="175"/>
      <c r="N258" s="173"/>
    </row>
    <row r="259" spans="1:15" s="83" customFormat="1" ht="51" x14ac:dyDescent="0.2">
      <c r="A259" s="236">
        <f t="shared" si="1"/>
        <v>254</v>
      </c>
      <c r="B259" s="237">
        <v>43578</v>
      </c>
      <c r="C259" s="238" t="s">
        <v>739</v>
      </c>
      <c r="D259" s="237" t="s">
        <v>701</v>
      </c>
      <c r="E259" s="237" t="s">
        <v>867</v>
      </c>
      <c r="F259" s="237" t="s">
        <v>820</v>
      </c>
      <c r="G259" s="231" t="s">
        <v>1203</v>
      </c>
      <c r="H259" s="231"/>
      <c r="I259" s="231"/>
      <c r="J259" s="230"/>
      <c r="K259" s="231"/>
      <c r="L259" s="231"/>
      <c r="M259" s="239"/>
      <c r="N259" s="234"/>
    </row>
    <row r="260" spans="1:15" s="83" customFormat="1" ht="38.25" x14ac:dyDescent="0.2">
      <c r="A260" s="166">
        <f t="shared" si="1"/>
        <v>255</v>
      </c>
      <c r="B260" s="171">
        <v>43578</v>
      </c>
      <c r="C260" s="174" t="s">
        <v>722</v>
      </c>
      <c r="D260" s="162" t="s">
        <v>868</v>
      </c>
      <c r="E260" s="162" t="s">
        <v>869</v>
      </c>
      <c r="F260" s="162" t="s">
        <v>258</v>
      </c>
      <c r="G260" s="161" t="s">
        <v>1202</v>
      </c>
      <c r="H260" s="161"/>
      <c r="I260" s="161"/>
      <c r="J260" s="167"/>
      <c r="K260" s="161"/>
      <c r="L260" s="161"/>
      <c r="M260" s="175"/>
      <c r="N260" s="173"/>
    </row>
    <row r="261" spans="1:15" s="83" customFormat="1" ht="38.25" x14ac:dyDescent="0.2">
      <c r="A261" s="305">
        <f t="shared" si="1"/>
        <v>256</v>
      </c>
      <c r="B261" s="89" t="s">
        <v>870</v>
      </c>
      <c r="C261" s="96" t="s">
        <v>696</v>
      </c>
      <c r="D261" s="95" t="s">
        <v>697</v>
      </c>
      <c r="E261" s="95" t="s">
        <v>1198</v>
      </c>
      <c r="F261" s="91" t="s">
        <v>829</v>
      </c>
      <c r="G261" s="91" t="s">
        <v>1204</v>
      </c>
      <c r="H261" s="91"/>
      <c r="I261" s="91"/>
      <c r="J261" s="90"/>
      <c r="K261" s="91"/>
      <c r="L261" s="91"/>
      <c r="M261" s="306"/>
      <c r="N261" s="93"/>
    </row>
    <row r="262" spans="1:15" s="83" customFormat="1" ht="38.25" x14ac:dyDescent="0.2">
      <c r="A262" s="281">
        <f t="shared" si="1"/>
        <v>257</v>
      </c>
      <c r="B262" s="275">
        <v>43578</v>
      </c>
      <c r="C262" s="283" t="s">
        <v>412</v>
      </c>
      <c r="D262" s="272" t="s">
        <v>749</v>
      </c>
      <c r="E262" s="272" t="s">
        <v>871</v>
      </c>
      <c r="F262" s="272" t="s">
        <v>831</v>
      </c>
      <c r="G262" s="272" t="s">
        <v>1201</v>
      </c>
      <c r="H262" s="271"/>
      <c r="I262" s="271"/>
      <c r="J262" s="276"/>
      <c r="K262" s="271"/>
      <c r="L262" s="271"/>
      <c r="M262" s="284"/>
      <c r="N262" s="278"/>
      <c r="O262" s="280"/>
    </row>
    <row r="263" spans="1:15" s="83" customFormat="1" ht="26.25" x14ac:dyDescent="0.2">
      <c r="A263" s="166">
        <f t="shared" si="1"/>
        <v>258</v>
      </c>
      <c r="B263" s="171">
        <v>43578</v>
      </c>
      <c r="C263" s="174" t="s">
        <v>412</v>
      </c>
      <c r="D263" s="162" t="s">
        <v>749</v>
      </c>
      <c r="E263" s="162" t="s">
        <v>872</v>
      </c>
      <c r="F263" s="162" t="s">
        <v>258</v>
      </c>
      <c r="G263" s="161" t="s">
        <v>1202</v>
      </c>
      <c r="H263" s="161"/>
      <c r="I263" s="161"/>
      <c r="J263" s="167"/>
      <c r="K263" s="161"/>
      <c r="L263" s="161"/>
      <c r="M263" s="175"/>
      <c r="N263" s="173"/>
    </row>
    <row r="264" spans="1:15" s="83" customFormat="1" ht="51" x14ac:dyDescent="0.2">
      <c r="A264" s="236">
        <f t="shared" si="1"/>
        <v>259</v>
      </c>
      <c r="B264" s="229">
        <v>43578</v>
      </c>
      <c r="C264" s="238" t="s">
        <v>739</v>
      </c>
      <c r="D264" s="237" t="s">
        <v>701</v>
      </c>
      <c r="E264" s="237" t="s">
        <v>867</v>
      </c>
      <c r="F264" s="237" t="s">
        <v>820</v>
      </c>
      <c r="G264" s="231" t="s">
        <v>1203</v>
      </c>
      <c r="H264" s="231"/>
      <c r="I264" s="231"/>
      <c r="J264" s="230"/>
      <c r="K264" s="231"/>
      <c r="L264" s="231"/>
      <c r="M264" s="239"/>
      <c r="N264" s="234"/>
    </row>
    <row r="265" spans="1:15" s="83" customFormat="1" ht="26.25" x14ac:dyDescent="0.2">
      <c r="A265" s="166">
        <f t="shared" si="1"/>
        <v>260</v>
      </c>
      <c r="B265" s="171">
        <v>39927</v>
      </c>
      <c r="C265" s="174" t="s">
        <v>754</v>
      </c>
      <c r="D265" s="162" t="s">
        <v>873</v>
      </c>
      <c r="E265" s="162" t="s">
        <v>874</v>
      </c>
      <c r="F265" s="162" t="s">
        <v>258</v>
      </c>
      <c r="G265" s="161" t="s">
        <v>1202</v>
      </c>
      <c r="H265" s="161"/>
      <c r="I265" s="161"/>
      <c r="J265" s="167"/>
      <c r="K265" s="161"/>
      <c r="L265" s="161"/>
      <c r="M265" s="175"/>
      <c r="N265" s="173"/>
    </row>
    <row r="266" spans="1:15" s="83" customFormat="1" ht="38.25" x14ac:dyDescent="0.2">
      <c r="A266" s="305">
        <f t="shared" si="1"/>
        <v>261</v>
      </c>
      <c r="B266" s="89">
        <v>43580</v>
      </c>
      <c r="C266" s="96" t="s">
        <v>827</v>
      </c>
      <c r="D266" s="95"/>
      <c r="E266" s="95" t="s">
        <v>875</v>
      </c>
      <c r="F266" s="91" t="s">
        <v>829</v>
      </c>
      <c r="G266" s="91" t="s">
        <v>1204</v>
      </c>
      <c r="H266" s="91"/>
      <c r="I266" s="91"/>
      <c r="J266" s="90"/>
      <c r="K266" s="91"/>
      <c r="L266" s="91"/>
      <c r="M266" s="306"/>
      <c r="N266" s="93"/>
    </row>
    <row r="267" spans="1:15" s="83" customFormat="1" ht="26.25" x14ac:dyDescent="0.2">
      <c r="A267" s="166">
        <f t="shared" si="1"/>
        <v>262</v>
      </c>
      <c r="B267" s="171">
        <v>43578</v>
      </c>
      <c r="C267" s="174" t="s">
        <v>876</v>
      </c>
      <c r="D267" s="162" t="s">
        <v>877</v>
      </c>
      <c r="E267" s="162" t="s">
        <v>383</v>
      </c>
      <c r="F267" s="161" t="s">
        <v>199</v>
      </c>
      <c r="G267" s="161" t="s">
        <v>1202</v>
      </c>
      <c r="H267" s="161"/>
      <c r="I267" s="161"/>
      <c r="J267" s="167" t="s">
        <v>15</v>
      </c>
      <c r="K267" s="161"/>
      <c r="L267" s="162">
        <v>43587</v>
      </c>
      <c r="M267" s="175">
        <v>159</v>
      </c>
      <c r="N267" s="173" t="s">
        <v>877</v>
      </c>
      <c r="O267" s="83" t="s">
        <v>890</v>
      </c>
    </row>
    <row r="268" spans="1:15" s="83" customFormat="1" ht="26.25" x14ac:dyDescent="0.2">
      <c r="A268" s="236">
        <f t="shared" si="1"/>
        <v>263</v>
      </c>
      <c r="B268" s="229">
        <v>43581</v>
      </c>
      <c r="C268" s="238" t="s">
        <v>878</v>
      </c>
      <c r="D268" s="237" t="s">
        <v>879</v>
      </c>
      <c r="E268" s="237" t="s">
        <v>880</v>
      </c>
      <c r="F268" s="237" t="s">
        <v>1207</v>
      </c>
      <c r="G268" s="237" t="s">
        <v>1203</v>
      </c>
      <c r="H268" s="231"/>
      <c r="I268" s="231"/>
      <c r="J268" s="230"/>
      <c r="K268" s="231"/>
      <c r="L268" s="231"/>
      <c r="M268" s="239"/>
      <c r="N268" s="234"/>
    </row>
    <row r="269" spans="1:15" s="83" customFormat="1" ht="38.25" x14ac:dyDescent="0.2">
      <c r="A269" s="305">
        <f t="shared" si="1"/>
        <v>264</v>
      </c>
      <c r="B269" s="89">
        <v>43581</v>
      </c>
      <c r="C269" s="96" t="s">
        <v>754</v>
      </c>
      <c r="D269" s="95" t="s">
        <v>881</v>
      </c>
      <c r="E269" s="95" t="s">
        <v>882</v>
      </c>
      <c r="F269" s="95" t="s">
        <v>829</v>
      </c>
      <c r="G269" s="95" t="s">
        <v>1204</v>
      </c>
      <c r="H269" s="91"/>
      <c r="I269" s="91"/>
      <c r="J269" s="90"/>
      <c r="K269" s="91"/>
      <c r="L269" s="91"/>
      <c r="M269" s="306"/>
      <c r="N269" s="93"/>
    </row>
    <row r="270" spans="1:15" s="83" customFormat="1" ht="38.25" x14ac:dyDescent="0.2">
      <c r="A270" s="166">
        <f t="shared" si="1"/>
        <v>265</v>
      </c>
      <c r="B270" s="171">
        <v>43583</v>
      </c>
      <c r="C270" s="174" t="s">
        <v>481</v>
      </c>
      <c r="D270" s="162" t="s">
        <v>883</v>
      </c>
      <c r="E270" s="162" t="s">
        <v>884</v>
      </c>
      <c r="F270" s="162" t="s">
        <v>258</v>
      </c>
      <c r="G270" s="161" t="s">
        <v>1202</v>
      </c>
      <c r="H270" s="161"/>
      <c r="I270" s="161"/>
      <c r="J270" s="167"/>
      <c r="K270" s="161"/>
      <c r="L270" s="161"/>
      <c r="M270" s="175"/>
      <c r="N270" s="173"/>
    </row>
    <row r="271" spans="1:15" s="83" customFormat="1" ht="38.25" x14ac:dyDescent="0.2">
      <c r="A271" s="166">
        <f t="shared" si="1"/>
        <v>266</v>
      </c>
      <c r="B271" s="171">
        <v>43583</v>
      </c>
      <c r="C271" s="174" t="s">
        <v>481</v>
      </c>
      <c r="D271" s="162" t="s">
        <v>883</v>
      </c>
      <c r="E271" s="162" t="s">
        <v>885</v>
      </c>
      <c r="F271" s="162" t="s">
        <v>258</v>
      </c>
      <c r="G271" s="161" t="s">
        <v>1202</v>
      </c>
      <c r="H271" s="161"/>
      <c r="I271" s="161"/>
      <c r="J271" s="167"/>
      <c r="K271" s="161"/>
      <c r="L271" s="161"/>
      <c r="M271" s="175"/>
      <c r="N271" s="173"/>
    </row>
    <row r="272" spans="1:15" s="83" customFormat="1" ht="38.25" x14ac:dyDescent="0.2">
      <c r="A272" s="166">
        <f t="shared" si="1"/>
        <v>267</v>
      </c>
      <c r="B272" s="171">
        <v>43581</v>
      </c>
      <c r="C272" s="174" t="s">
        <v>481</v>
      </c>
      <c r="D272" s="162" t="s">
        <v>883</v>
      </c>
      <c r="E272" s="162" t="s">
        <v>886</v>
      </c>
      <c r="F272" s="162" t="s">
        <v>258</v>
      </c>
      <c r="G272" s="161" t="s">
        <v>1202</v>
      </c>
      <c r="H272" s="161"/>
      <c r="I272" s="161"/>
      <c r="J272" s="167"/>
      <c r="K272" s="161"/>
      <c r="L272" s="161"/>
      <c r="M272" s="175"/>
      <c r="N272" s="173"/>
    </row>
    <row r="273" spans="1:15" s="83" customFormat="1" ht="38.25" x14ac:dyDescent="0.2">
      <c r="A273" s="166">
        <f t="shared" si="1"/>
        <v>268</v>
      </c>
      <c r="B273" s="171">
        <v>43581</v>
      </c>
      <c r="C273" s="174" t="s">
        <v>481</v>
      </c>
      <c r="D273" s="162" t="s">
        <v>883</v>
      </c>
      <c r="E273" s="162" t="s">
        <v>887</v>
      </c>
      <c r="F273" s="162" t="s">
        <v>258</v>
      </c>
      <c r="G273" s="161" t="s">
        <v>1202</v>
      </c>
      <c r="H273" s="161"/>
      <c r="I273" s="161"/>
      <c r="J273" s="167"/>
      <c r="K273" s="161"/>
      <c r="L273" s="161"/>
      <c r="M273" s="175"/>
      <c r="N273" s="173"/>
    </row>
    <row r="274" spans="1:15" s="83" customFormat="1" ht="38.25" x14ac:dyDescent="0.2">
      <c r="A274" s="166">
        <f t="shared" si="1"/>
        <v>269</v>
      </c>
      <c r="B274" s="171">
        <v>43581</v>
      </c>
      <c r="C274" s="174" t="s">
        <v>481</v>
      </c>
      <c r="D274" s="162" t="s">
        <v>883</v>
      </c>
      <c r="E274" s="162" t="s">
        <v>888</v>
      </c>
      <c r="F274" s="162" t="s">
        <v>258</v>
      </c>
      <c r="G274" s="161" t="s">
        <v>1202</v>
      </c>
      <c r="H274" s="161"/>
      <c r="I274" s="161"/>
      <c r="J274" s="167"/>
      <c r="K274" s="161"/>
      <c r="L274" s="161"/>
      <c r="M274" s="175"/>
      <c r="N274" s="173"/>
    </row>
    <row r="275" spans="1:15" s="83" customFormat="1" ht="38.25" x14ac:dyDescent="0.2">
      <c r="A275" s="166">
        <f t="shared" si="1"/>
        <v>270</v>
      </c>
      <c r="B275" s="171">
        <v>43581</v>
      </c>
      <c r="C275" s="174" t="s">
        <v>481</v>
      </c>
      <c r="D275" s="162" t="s">
        <v>883</v>
      </c>
      <c r="E275" s="162" t="s">
        <v>887</v>
      </c>
      <c r="F275" s="162" t="s">
        <v>258</v>
      </c>
      <c r="G275" s="161" t="s">
        <v>1202</v>
      </c>
      <c r="H275" s="161"/>
      <c r="I275" s="161"/>
      <c r="J275" s="167"/>
      <c r="K275" s="161"/>
      <c r="L275" s="161"/>
      <c r="M275" s="175"/>
      <c r="N275" s="173"/>
    </row>
    <row r="276" spans="1:15" s="83" customFormat="1" ht="38.25" x14ac:dyDescent="0.2">
      <c r="A276" s="166">
        <f t="shared" si="1"/>
        <v>271</v>
      </c>
      <c r="B276" s="171">
        <v>43584</v>
      </c>
      <c r="C276" s="174" t="s">
        <v>481</v>
      </c>
      <c r="D276" s="162" t="s">
        <v>883</v>
      </c>
      <c r="E276" s="162" t="s">
        <v>887</v>
      </c>
      <c r="F276" s="162" t="s">
        <v>258</v>
      </c>
      <c r="G276" s="161" t="s">
        <v>1202</v>
      </c>
      <c r="H276" s="161"/>
      <c r="I276" s="161"/>
      <c r="J276" s="167"/>
      <c r="K276" s="161"/>
      <c r="L276" s="161"/>
      <c r="M276" s="175"/>
      <c r="N276" s="173"/>
    </row>
    <row r="277" spans="1:15" s="83" customFormat="1" ht="38.25" x14ac:dyDescent="0.2">
      <c r="A277" s="166">
        <f t="shared" si="1"/>
        <v>272</v>
      </c>
      <c r="B277" s="171">
        <v>43584</v>
      </c>
      <c r="C277" s="174" t="s">
        <v>481</v>
      </c>
      <c r="D277" s="162" t="s">
        <v>883</v>
      </c>
      <c r="E277" s="162" t="s">
        <v>886</v>
      </c>
      <c r="F277" s="162" t="s">
        <v>258</v>
      </c>
      <c r="G277" s="161" t="s">
        <v>1202</v>
      </c>
      <c r="H277" s="161"/>
      <c r="I277" s="161"/>
      <c r="J277" s="167"/>
      <c r="K277" s="161"/>
      <c r="L277" s="161"/>
      <c r="M277" s="175"/>
      <c r="N277" s="173"/>
    </row>
    <row r="278" spans="1:15" s="83" customFormat="1" ht="38.25" x14ac:dyDescent="0.2">
      <c r="A278" s="166">
        <f t="shared" si="1"/>
        <v>273</v>
      </c>
      <c r="B278" s="171">
        <v>43584</v>
      </c>
      <c r="C278" s="174" t="s">
        <v>481</v>
      </c>
      <c r="D278" s="162" t="s">
        <v>883</v>
      </c>
      <c r="E278" s="162" t="s">
        <v>887</v>
      </c>
      <c r="F278" s="162" t="s">
        <v>258</v>
      </c>
      <c r="G278" s="161" t="s">
        <v>1202</v>
      </c>
      <c r="H278" s="161"/>
      <c r="I278" s="161"/>
      <c r="J278" s="167"/>
      <c r="K278" s="161"/>
      <c r="L278" s="161"/>
      <c r="M278" s="175"/>
      <c r="N278" s="173"/>
    </row>
    <row r="279" spans="1:15" s="83" customFormat="1" ht="38.25" x14ac:dyDescent="0.2">
      <c r="A279" s="166">
        <f t="shared" si="1"/>
        <v>274</v>
      </c>
      <c r="B279" s="171">
        <v>43584</v>
      </c>
      <c r="C279" s="174" t="s">
        <v>481</v>
      </c>
      <c r="D279" s="162" t="s">
        <v>883</v>
      </c>
      <c r="E279" s="162" t="s">
        <v>888</v>
      </c>
      <c r="F279" s="162" t="s">
        <v>258</v>
      </c>
      <c r="G279" s="161" t="s">
        <v>1202</v>
      </c>
      <c r="H279" s="161"/>
      <c r="I279" s="161"/>
      <c r="J279" s="167"/>
      <c r="K279" s="161"/>
      <c r="L279" s="161"/>
      <c r="M279" s="175"/>
      <c r="N279" s="173"/>
    </row>
    <row r="280" spans="1:15" s="83" customFormat="1" ht="38.25" x14ac:dyDescent="0.2">
      <c r="A280" s="166">
        <f t="shared" si="1"/>
        <v>275</v>
      </c>
      <c r="B280" s="171">
        <v>43584</v>
      </c>
      <c r="C280" s="174" t="s">
        <v>34</v>
      </c>
      <c r="D280" s="162" t="s">
        <v>893</v>
      </c>
      <c r="E280" s="162" t="s">
        <v>894</v>
      </c>
      <c r="F280" s="162" t="s">
        <v>258</v>
      </c>
      <c r="G280" s="161" t="s">
        <v>1202</v>
      </c>
      <c r="H280" s="161"/>
      <c r="I280" s="161"/>
      <c r="J280" s="167"/>
      <c r="K280" s="161"/>
      <c r="L280" s="161"/>
      <c r="M280" s="175"/>
      <c r="N280" s="173"/>
    </row>
    <row r="281" spans="1:15" s="83" customFormat="1" ht="38.25" x14ac:dyDescent="0.2">
      <c r="A281" s="305">
        <f t="shared" si="1"/>
        <v>276</v>
      </c>
      <c r="B281" s="89">
        <v>43585</v>
      </c>
      <c r="C281" s="90" t="s">
        <v>770</v>
      </c>
      <c r="D281" s="91" t="s">
        <v>771</v>
      </c>
      <c r="E281" s="91" t="s">
        <v>891</v>
      </c>
      <c r="F281" s="91" t="s">
        <v>892</v>
      </c>
      <c r="G281" s="91" t="s">
        <v>1204</v>
      </c>
      <c r="H281" s="91"/>
      <c r="I281" s="91"/>
      <c r="J281" s="90"/>
      <c r="K281" s="91"/>
      <c r="L281" s="91"/>
      <c r="M281" s="306"/>
      <c r="N281" s="93"/>
    </row>
    <row r="282" spans="1:15" s="83" customFormat="1" ht="26.25" x14ac:dyDescent="0.2">
      <c r="A282" s="281">
        <f t="shared" si="1"/>
        <v>277</v>
      </c>
      <c r="B282" s="275">
        <v>43584</v>
      </c>
      <c r="C282" s="276" t="s">
        <v>142</v>
      </c>
      <c r="D282" s="271" t="s">
        <v>734</v>
      </c>
      <c r="E282" s="271" t="s">
        <v>889</v>
      </c>
      <c r="F282" s="271" t="s">
        <v>86</v>
      </c>
      <c r="G282" s="272" t="s">
        <v>1201</v>
      </c>
      <c r="H282" s="271"/>
      <c r="I282" s="271"/>
      <c r="J282" s="276"/>
      <c r="K282" s="271"/>
      <c r="L282" s="271"/>
      <c r="M282" s="284"/>
      <c r="N282" s="278"/>
      <c r="O282" s="280"/>
    </row>
    <row r="283" spans="1:15" s="83" customFormat="1" ht="51" x14ac:dyDescent="0.2">
      <c r="A283" s="236">
        <f t="shared" si="1"/>
        <v>278</v>
      </c>
      <c r="B283" s="229">
        <v>43585</v>
      </c>
      <c r="C283" s="230" t="s">
        <v>812</v>
      </c>
      <c r="D283" s="231" t="s">
        <v>895</v>
      </c>
      <c r="E283" s="231" t="s">
        <v>896</v>
      </c>
      <c r="F283" s="231" t="s">
        <v>822</v>
      </c>
      <c r="G283" s="231" t="s">
        <v>1203</v>
      </c>
      <c r="H283" s="231"/>
      <c r="I283" s="231"/>
      <c r="J283" s="230"/>
      <c r="K283" s="231"/>
      <c r="L283" s="231"/>
      <c r="M283" s="239"/>
      <c r="N283" s="234"/>
    </row>
    <row r="284" spans="1:15" s="83" customFormat="1" ht="26.25" x14ac:dyDescent="0.2">
      <c r="A284" s="166">
        <f t="shared" si="1"/>
        <v>279</v>
      </c>
      <c r="B284" s="171">
        <v>43585</v>
      </c>
      <c r="C284" s="167" t="s">
        <v>403</v>
      </c>
      <c r="D284" s="161" t="s">
        <v>1047</v>
      </c>
      <c r="E284" s="161" t="s">
        <v>1208</v>
      </c>
      <c r="F284" s="161" t="s">
        <v>258</v>
      </c>
      <c r="G284" s="161" t="s">
        <v>1202</v>
      </c>
      <c r="H284" s="161"/>
      <c r="I284" s="161"/>
      <c r="J284" s="167"/>
      <c r="K284" s="161"/>
      <c r="L284" s="161"/>
      <c r="M284" s="175"/>
      <c r="N284" s="173"/>
    </row>
    <row r="285" spans="1:15" s="83" customFormat="1" ht="38.25" x14ac:dyDescent="0.2">
      <c r="A285" s="305">
        <f t="shared" si="1"/>
        <v>280</v>
      </c>
      <c r="B285" s="89">
        <v>43587</v>
      </c>
      <c r="C285" s="90" t="s">
        <v>827</v>
      </c>
      <c r="D285" s="91" t="s">
        <v>897</v>
      </c>
      <c r="E285" s="91" t="s">
        <v>898</v>
      </c>
      <c r="F285" s="91" t="s">
        <v>829</v>
      </c>
      <c r="G285" s="91" t="s">
        <v>1204</v>
      </c>
      <c r="H285" s="91"/>
      <c r="I285" s="91"/>
      <c r="J285" s="90"/>
      <c r="K285" s="91"/>
      <c r="L285" s="91"/>
      <c r="M285" s="306"/>
      <c r="N285" s="93"/>
    </row>
    <row r="286" spans="1:15" s="83" customFormat="1" ht="39" thickBot="1" x14ac:dyDescent="0.25">
      <c r="A286" s="308">
        <f t="shared" si="1"/>
        <v>281</v>
      </c>
      <c r="B286" s="309">
        <v>43585</v>
      </c>
      <c r="C286" s="310" t="s">
        <v>812</v>
      </c>
      <c r="D286" s="307"/>
      <c r="E286" s="307" t="s">
        <v>1211</v>
      </c>
      <c r="F286" s="307" t="s">
        <v>829</v>
      </c>
      <c r="G286" s="307" t="s">
        <v>1204</v>
      </c>
      <c r="H286" s="307"/>
      <c r="I286" s="307"/>
      <c r="J286" s="310"/>
      <c r="K286" s="307"/>
      <c r="L286" s="307"/>
      <c r="M286" s="311"/>
      <c r="N286" s="93"/>
    </row>
    <row r="287" spans="1:15" s="83" customFormat="1" ht="38.25" x14ac:dyDescent="0.2">
      <c r="A287" s="176">
        <f t="shared" si="1"/>
        <v>282</v>
      </c>
      <c r="B287" s="177">
        <v>43587</v>
      </c>
      <c r="C287" s="178" t="s">
        <v>722</v>
      </c>
      <c r="D287" s="179" t="s">
        <v>868</v>
      </c>
      <c r="E287" s="179" t="s">
        <v>899</v>
      </c>
      <c r="F287" s="179" t="s">
        <v>258</v>
      </c>
      <c r="G287" s="161" t="s">
        <v>1202</v>
      </c>
      <c r="H287" s="179"/>
      <c r="I287" s="179"/>
      <c r="J287" s="180"/>
      <c r="K287" s="179"/>
      <c r="L287" s="179"/>
      <c r="M287" s="181"/>
      <c r="N287" s="182"/>
    </row>
    <row r="288" spans="1:15" s="83" customFormat="1" ht="51" x14ac:dyDescent="0.2">
      <c r="A288" s="183">
        <f t="shared" si="1"/>
        <v>283</v>
      </c>
      <c r="B288" s="171">
        <v>43587</v>
      </c>
      <c r="C288" s="167" t="s">
        <v>900</v>
      </c>
      <c r="D288" s="161" t="s">
        <v>901</v>
      </c>
      <c r="E288" s="161" t="s">
        <v>902</v>
      </c>
      <c r="F288" s="161" t="s">
        <v>258</v>
      </c>
      <c r="G288" s="161" t="s">
        <v>1202</v>
      </c>
      <c r="H288" s="161"/>
      <c r="I288" s="161"/>
      <c r="J288" s="167"/>
      <c r="K288" s="161"/>
      <c r="L288" s="161"/>
      <c r="M288" s="184"/>
      <c r="N288" s="182"/>
    </row>
    <row r="289" spans="1:15" s="83" customFormat="1" ht="38.25" x14ac:dyDescent="0.2">
      <c r="A289" s="183">
        <f t="shared" si="1"/>
        <v>284</v>
      </c>
      <c r="B289" s="171">
        <v>43588</v>
      </c>
      <c r="C289" s="167" t="s">
        <v>34</v>
      </c>
      <c r="D289" s="161" t="s">
        <v>903</v>
      </c>
      <c r="E289" s="161" t="s">
        <v>954</v>
      </c>
      <c r="F289" s="161" t="s">
        <v>258</v>
      </c>
      <c r="G289" s="161" t="s">
        <v>1202</v>
      </c>
      <c r="H289" s="161"/>
      <c r="I289" s="161"/>
      <c r="J289" s="167" t="s">
        <v>15</v>
      </c>
      <c r="K289" s="161"/>
      <c r="L289" s="162">
        <v>43601</v>
      </c>
      <c r="M289" s="184">
        <v>171</v>
      </c>
      <c r="N289" s="182" t="s">
        <v>955</v>
      </c>
    </row>
    <row r="290" spans="1:15" s="83" customFormat="1" ht="26.25" x14ac:dyDescent="0.2">
      <c r="A290" s="183">
        <f t="shared" si="1"/>
        <v>285</v>
      </c>
      <c r="B290" s="171">
        <v>43588</v>
      </c>
      <c r="C290" s="167" t="s">
        <v>481</v>
      </c>
      <c r="D290" s="161" t="s">
        <v>883</v>
      </c>
      <c r="E290" s="161" t="s">
        <v>905</v>
      </c>
      <c r="F290" s="161" t="s">
        <v>258</v>
      </c>
      <c r="G290" s="161" t="s">
        <v>1202</v>
      </c>
      <c r="H290" s="161"/>
      <c r="I290" s="161"/>
      <c r="J290" s="167"/>
      <c r="K290" s="161"/>
      <c r="L290" s="161"/>
      <c r="M290" s="184"/>
      <c r="N290" s="182"/>
    </row>
    <row r="291" spans="1:15" s="83" customFormat="1" ht="26.25" x14ac:dyDescent="0.2">
      <c r="A291" s="183">
        <f t="shared" si="1"/>
        <v>286</v>
      </c>
      <c r="B291" s="171">
        <v>43588</v>
      </c>
      <c r="C291" s="167" t="s">
        <v>481</v>
      </c>
      <c r="D291" s="161" t="s">
        <v>883</v>
      </c>
      <c r="E291" s="161" t="s">
        <v>904</v>
      </c>
      <c r="F291" s="161" t="s">
        <v>258</v>
      </c>
      <c r="G291" s="161" t="s">
        <v>1202</v>
      </c>
      <c r="H291" s="161"/>
      <c r="I291" s="161"/>
      <c r="J291" s="167"/>
      <c r="K291" s="161"/>
      <c r="L291" s="161"/>
      <c r="M291" s="184"/>
      <c r="N291" s="182"/>
    </row>
    <row r="292" spans="1:15" s="83" customFormat="1" ht="38.25" x14ac:dyDescent="0.2">
      <c r="A292" s="228">
        <f t="shared" si="1"/>
        <v>287</v>
      </c>
      <c r="B292" s="229">
        <v>43588</v>
      </c>
      <c r="C292" s="230" t="s">
        <v>906</v>
      </c>
      <c r="D292" s="231" t="s">
        <v>697</v>
      </c>
      <c r="E292" s="231" t="s">
        <v>907</v>
      </c>
      <c r="F292" s="231" t="s">
        <v>29</v>
      </c>
      <c r="G292" s="232" t="s">
        <v>1203</v>
      </c>
      <c r="H292" s="231"/>
      <c r="I292" s="231"/>
      <c r="J292" s="230"/>
      <c r="K292" s="231"/>
      <c r="L292" s="231"/>
      <c r="M292" s="243"/>
      <c r="N292" s="244"/>
    </row>
    <row r="293" spans="1:15" s="83" customFormat="1" ht="38.25" x14ac:dyDescent="0.2">
      <c r="A293" s="183">
        <f t="shared" si="1"/>
        <v>288</v>
      </c>
      <c r="B293" s="171">
        <v>43588</v>
      </c>
      <c r="C293" s="167" t="s">
        <v>908</v>
      </c>
      <c r="D293" s="161" t="s">
        <v>909</v>
      </c>
      <c r="E293" s="161" t="s">
        <v>910</v>
      </c>
      <c r="F293" s="161" t="s">
        <v>258</v>
      </c>
      <c r="G293" s="161" t="s">
        <v>1202</v>
      </c>
      <c r="H293" s="161"/>
      <c r="I293" s="161"/>
      <c r="J293" s="167"/>
      <c r="K293" s="161"/>
      <c r="L293" s="161"/>
      <c r="M293" s="184"/>
      <c r="N293" s="182"/>
    </row>
    <row r="294" spans="1:15" s="83" customFormat="1" ht="26.25" x14ac:dyDescent="0.2">
      <c r="A294" s="183">
        <f t="shared" si="1"/>
        <v>289</v>
      </c>
      <c r="B294" s="171">
        <v>43591</v>
      </c>
      <c r="C294" s="167" t="s">
        <v>911</v>
      </c>
      <c r="D294" s="161" t="s">
        <v>912</v>
      </c>
      <c r="E294" s="161" t="s">
        <v>913</v>
      </c>
      <c r="F294" s="161" t="s">
        <v>258</v>
      </c>
      <c r="G294" s="161" t="s">
        <v>1202</v>
      </c>
      <c r="H294" s="161"/>
      <c r="I294" s="161"/>
      <c r="J294" s="167"/>
      <c r="K294" s="161"/>
      <c r="L294" s="161"/>
      <c r="M294" s="184"/>
      <c r="N294" s="182"/>
    </row>
    <row r="295" spans="1:15" s="83" customFormat="1" ht="38.25" x14ac:dyDescent="0.2">
      <c r="A295" s="149">
        <f t="shared" si="1"/>
        <v>290</v>
      </c>
      <c r="B295" s="139">
        <v>43592</v>
      </c>
      <c r="C295" s="140" t="s">
        <v>754</v>
      </c>
      <c r="D295" s="141" t="s">
        <v>914</v>
      </c>
      <c r="E295" s="141" t="s">
        <v>915</v>
      </c>
      <c r="F295" s="141" t="s">
        <v>246</v>
      </c>
      <c r="G295" s="141" t="s">
        <v>1200</v>
      </c>
      <c r="H295" s="141"/>
      <c r="I295" s="141"/>
      <c r="J295" s="140" t="s">
        <v>15</v>
      </c>
      <c r="K295" s="141"/>
      <c r="L295" s="145">
        <v>43593</v>
      </c>
      <c r="M295" s="150">
        <v>166</v>
      </c>
      <c r="N295" s="151" t="s">
        <v>916</v>
      </c>
      <c r="O295" s="83" t="s">
        <v>917</v>
      </c>
    </row>
    <row r="296" spans="1:15" s="83" customFormat="1" ht="38.25" x14ac:dyDescent="0.2">
      <c r="A296" s="312">
        <f t="shared" si="1"/>
        <v>291</v>
      </c>
      <c r="B296" s="89">
        <v>43592</v>
      </c>
      <c r="C296" s="90" t="s">
        <v>923</v>
      </c>
      <c r="D296" s="91" t="s">
        <v>924</v>
      </c>
      <c r="E296" s="91" t="s">
        <v>925</v>
      </c>
      <c r="F296" s="91" t="s">
        <v>829</v>
      </c>
      <c r="G296" s="91" t="s">
        <v>1204</v>
      </c>
      <c r="H296" s="91"/>
      <c r="I296" s="91"/>
      <c r="J296" s="90"/>
      <c r="K296" s="91"/>
      <c r="L296" s="91"/>
      <c r="M296" s="313"/>
      <c r="N296" s="97"/>
    </row>
    <row r="297" spans="1:15" s="83" customFormat="1" ht="38.25" x14ac:dyDescent="0.2">
      <c r="A297" s="183">
        <f t="shared" si="1"/>
        <v>292</v>
      </c>
      <c r="B297" s="171">
        <v>43592</v>
      </c>
      <c r="C297" s="167" t="s">
        <v>926</v>
      </c>
      <c r="D297" s="161" t="s">
        <v>927</v>
      </c>
      <c r="E297" s="161" t="s">
        <v>928</v>
      </c>
      <c r="F297" s="161" t="s">
        <v>258</v>
      </c>
      <c r="G297" s="161" t="s">
        <v>1202</v>
      </c>
      <c r="H297" s="161"/>
      <c r="I297" s="161"/>
      <c r="J297" s="167"/>
      <c r="K297" s="161"/>
      <c r="L297" s="161"/>
      <c r="M297" s="184"/>
      <c r="N297" s="182"/>
    </row>
    <row r="298" spans="1:15" s="83" customFormat="1" ht="38.25" x14ac:dyDescent="0.2">
      <c r="A298" s="312">
        <f t="shared" si="1"/>
        <v>293</v>
      </c>
      <c r="B298" s="89">
        <v>43592</v>
      </c>
      <c r="C298" s="90" t="s">
        <v>929</v>
      </c>
      <c r="D298" s="91" t="s">
        <v>930</v>
      </c>
      <c r="E298" s="91" t="s">
        <v>931</v>
      </c>
      <c r="F298" s="91" t="s">
        <v>829</v>
      </c>
      <c r="G298" s="91" t="s">
        <v>1204</v>
      </c>
      <c r="H298" s="91"/>
      <c r="I298" s="91"/>
      <c r="J298" s="90"/>
      <c r="K298" s="91"/>
      <c r="L298" s="91"/>
      <c r="M298" s="313"/>
      <c r="N298" s="97"/>
    </row>
    <row r="299" spans="1:15" s="83" customFormat="1" ht="38.25" x14ac:dyDescent="0.2">
      <c r="A299" s="183">
        <f t="shared" si="1"/>
        <v>294</v>
      </c>
      <c r="B299" s="171">
        <v>43593</v>
      </c>
      <c r="C299" s="167" t="s">
        <v>34</v>
      </c>
      <c r="D299" s="161" t="s">
        <v>932</v>
      </c>
      <c r="E299" s="161" t="s">
        <v>933</v>
      </c>
      <c r="F299" s="161" t="s">
        <v>258</v>
      </c>
      <c r="G299" s="161" t="s">
        <v>1202</v>
      </c>
      <c r="H299" s="161"/>
      <c r="I299" s="161"/>
      <c r="J299" s="167"/>
      <c r="K299" s="161"/>
      <c r="L299" s="161"/>
      <c r="M299" s="184"/>
      <c r="N299" s="182"/>
    </row>
    <row r="300" spans="1:15" s="83" customFormat="1" ht="26.25" x14ac:dyDescent="0.2">
      <c r="A300" s="183">
        <f t="shared" si="1"/>
        <v>295</v>
      </c>
      <c r="B300" s="171">
        <v>43593</v>
      </c>
      <c r="C300" s="167" t="s">
        <v>934</v>
      </c>
      <c r="D300" s="161" t="s">
        <v>935</v>
      </c>
      <c r="E300" s="161" t="s">
        <v>936</v>
      </c>
      <c r="F300" s="161" t="s">
        <v>258</v>
      </c>
      <c r="G300" s="161" t="s">
        <v>1202</v>
      </c>
      <c r="H300" s="161"/>
      <c r="I300" s="161"/>
      <c r="J300" s="167"/>
      <c r="K300" s="161"/>
      <c r="L300" s="161"/>
      <c r="M300" s="184"/>
      <c r="N300" s="182"/>
    </row>
    <row r="301" spans="1:15" s="83" customFormat="1" ht="26.25" x14ac:dyDescent="0.2">
      <c r="A301" s="183">
        <f t="shared" si="1"/>
        <v>296</v>
      </c>
      <c r="B301" s="171">
        <v>43593</v>
      </c>
      <c r="C301" s="167" t="s">
        <v>934</v>
      </c>
      <c r="D301" s="161" t="s">
        <v>935</v>
      </c>
      <c r="E301" s="161" t="s">
        <v>936</v>
      </c>
      <c r="F301" s="161" t="s">
        <v>258</v>
      </c>
      <c r="G301" s="161" t="s">
        <v>1202</v>
      </c>
      <c r="H301" s="161"/>
      <c r="I301" s="161"/>
      <c r="J301" s="167"/>
      <c r="K301" s="161"/>
      <c r="L301" s="161"/>
      <c r="M301" s="184"/>
      <c r="N301" s="182"/>
    </row>
    <row r="302" spans="1:15" s="83" customFormat="1" ht="63.75" x14ac:dyDescent="0.2">
      <c r="A302" s="183">
        <f t="shared" si="1"/>
        <v>297</v>
      </c>
      <c r="B302" s="171">
        <v>43593</v>
      </c>
      <c r="C302" s="167" t="s">
        <v>412</v>
      </c>
      <c r="D302" s="161" t="s">
        <v>749</v>
      </c>
      <c r="E302" s="161" t="s">
        <v>937</v>
      </c>
      <c r="F302" s="161" t="s">
        <v>258</v>
      </c>
      <c r="G302" s="161" t="s">
        <v>1202</v>
      </c>
      <c r="H302" s="161"/>
      <c r="I302" s="161"/>
      <c r="J302" s="167"/>
      <c r="K302" s="161"/>
      <c r="L302" s="161"/>
      <c r="M302" s="184"/>
      <c r="N302" s="182"/>
    </row>
    <row r="303" spans="1:15" s="83" customFormat="1" ht="26.25" x14ac:dyDescent="0.2">
      <c r="A303" s="183">
        <f t="shared" ref="A303:A366" si="2">+A302+1</f>
        <v>298</v>
      </c>
      <c r="B303" s="171">
        <v>43593</v>
      </c>
      <c r="C303" s="167" t="s">
        <v>412</v>
      </c>
      <c r="D303" s="161" t="s">
        <v>749</v>
      </c>
      <c r="E303" s="161" t="s">
        <v>938</v>
      </c>
      <c r="F303" s="161" t="s">
        <v>258</v>
      </c>
      <c r="G303" s="161" t="s">
        <v>1202</v>
      </c>
      <c r="H303" s="161"/>
      <c r="I303" s="161"/>
      <c r="J303" s="167"/>
      <c r="K303" s="161"/>
      <c r="L303" s="161"/>
      <c r="M303" s="184"/>
      <c r="N303" s="182"/>
    </row>
    <row r="304" spans="1:15" s="83" customFormat="1" ht="51" x14ac:dyDescent="0.2">
      <c r="A304" s="228">
        <f t="shared" si="2"/>
        <v>299</v>
      </c>
      <c r="B304" s="229">
        <v>43593</v>
      </c>
      <c r="C304" s="230" t="s">
        <v>43</v>
      </c>
      <c r="D304" s="231" t="s">
        <v>939</v>
      </c>
      <c r="E304" s="231" t="s">
        <v>940</v>
      </c>
      <c r="F304" s="231" t="s">
        <v>822</v>
      </c>
      <c r="G304" s="231" t="s">
        <v>1203</v>
      </c>
      <c r="H304" s="231"/>
      <c r="I304" s="231"/>
      <c r="J304" s="230"/>
      <c r="K304" s="231"/>
      <c r="L304" s="231"/>
      <c r="M304" s="243"/>
      <c r="N304" s="244"/>
    </row>
    <row r="305" spans="1:14" s="83" customFormat="1" ht="38.25" x14ac:dyDescent="0.2">
      <c r="A305" s="183">
        <f t="shared" si="2"/>
        <v>300</v>
      </c>
      <c r="B305" s="171">
        <v>43594</v>
      </c>
      <c r="C305" s="167" t="s">
        <v>481</v>
      </c>
      <c r="D305" s="161" t="s">
        <v>883</v>
      </c>
      <c r="E305" s="161" t="s">
        <v>918</v>
      </c>
      <c r="F305" s="161" t="s">
        <v>258</v>
      </c>
      <c r="G305" s="161" t="s">
        <v>1202</v>
      </c>
      <c r="H305" s="161"/>
      <c r="I305" s="161"/>
      <c r="J305" s="167"/>
      <c r="K305" s="161"/>
      <c r="L305" s="161"/>
      <c r="M305" s="184"/>
      <c r="N305" s="182"/>
    </row>
    <row r="306" spans="1:14" s="83" customFormat="1" ht="26.25" x14ac:dyDescent="0.2">
      <c r="A306" s="183">
        <f t="shared" si="2"/>
        <v>301</v>
      </c>
      <c r="B306" s="171">
        <v>43594</v>
      </c>
      <c r="C306" s="167" t="s">
        <v>481</v>
      </c>
      <c r="D306" s="161" t="s">
        <v>883</v>
      </c>
      <c r="E306" s="161" t="s">
        <v>919</v>
      </c>
      <c r="F306" s="161" t="s">
        <v>258</v>
      </c>
      <c r="G306" s="161" t="s">
        <v>1202</v>
      </c>
      <c r="H306" s="161"/>
      <c r="I306" s="161"/>
      <c r="J306" s="167"/>
      <c r="K306" s="161"/>
      <c r="L306" s="161"/>
      <c r="M306" s="184"/>
      <c r="N306" s="182"/>
    </row>
    <row r="307" spans="1:14" s="83" customFormat="1" ht="38.25" x14ac:dyDescent="0.2">
      <c r="A307" s="228">
        <f t="shared" si="2"/>
        <v>302</v>
      </c>
      <c r="B307" s="229">
        <v>43594</v>
      </c>
      <c r="C307" s="230" t="s">
        <v>576</v>
      </c>
      <c r="D307" s="231" t="s">
        <v>921</v>
      </c>
      <c r="E307" s="231" t="s">
        <v>920</v>
      </c>
      <c r="F307" s="237" t="s">
        <v>956</v>
      </c>
      <c r="G307" s="231" t="s">
        <v>1203</v>
      </c>
      <c r="H307" s="231"/>
      <c r="I307" s="231"/>
      <c r="J307" s="233"/>
      <c r="K307" s="234"/>
      <c r="L307" s="229"/>
      <c r="M307" s="235"/>
      <c r="N307" s="244"/>
    </row>
    <row r="308" spans="1:14" s="83" customFormat="1" ht="38.25" x14ac:dyDescent="0.2">
      <c r="A308" s="183">
        <f t="shared" si="2"/>
        <v>303</v>
      </c>
      <c r="B308" s="171">
        <v>43594</v>
      </c>
      <c r="C308" s="167" t="s">
        <v>34</v>
      </c>
      <c r="D308" s="161" t="s">
        <v>922</v>
      </c>
      <c r="E308" s="161" t="s">
        <v>943</v>
      </c>
      <c r="F308" s="161" t="s">
        <v>258</v>
      </c>
      <c r="G308" s="161" t="s">
        <v>1202</v>
      </c>
      <c r="H308" s="161"/>
      <c r="I308" s="161"/>
      <c r="J308" s="172"/>
      <c r="K308" s="173"/>
      <c r="L308" s="171"/>
      <c r="M308" s="185"/>
      <c r="N308" s="182"/>
    </row>
    <row r="309" spans="1:14" s="83" customFormat="1" ht="38.25" x14ac:dyDescent="0.2">
      <c r="A309" s="312">
        <f t="shared" si="2"/>
        <v>304</v>
      </c>
      <c r="B309" s="89">
        <v>43594</v>
      </c>
      <c r="C309" s="90" t="s">
        <v>547</v>
      </c>
      <c r="D309" s="91" t="s">
        <v>941</v>
      </c>
      <c r="E309" s="91" t="s">
        <v>942</v>
      </c>
      <c r="F309" s="91" t="s">
        <v>829</v>
      </c>
      <c r="G309" s="91" t="s">
        <v>1204</v>
      </c>
      <c r="H309" s="91"/>
      <c r="I309" s="91"/>
      <c r="J309" s="92"/>
      <c r="K309" s="93"/>
      <c r="L309" s="89"/>
      <c r="M309" s="314"/>
      <c r="N309" s="97"/>
    </row>
    <row r="310" spans="1:14" s="83" customFormat="1" ht="51" x14ac:dyDescent="0.2">
      <c r="A310" s="228">
        <f t="shared" si="2"/>
        <v>305</v>
      </c>
      <c r="B310" s="229">
        <v>43594</v>
      </c>
      <c r="C310" s="230" t="s">
        <v>739</v>
      </c>
      <c r="D310" s="231" t="s">
        <v>944</v>
      </c>
      <c r="E310" s="231" t="s">
        <v>945</v>
      </c>
      <c r="F310" s="237" t="s">
        <v>820</v>
      </c>
      <c r="G310" s="231" t="s">
        <v>1203</v>
      </c>
      <c r="H310" s="231"/>
      <c r="I310" s="231"/>
      <c r="J310" s="233"/>
      <c r="K310" s="234"/>
      <c r="L310" s="229"/>
      <c r="M310" s="235"/>
      <c r="N310" s="244"/>
    </row>
    <row r="311" spans="1:14" s="83" customFormat="1" ht="51" x14ac:dyDescent="0.2">
      <c r="A311" s="228">
        <f t="shared" si="2"/>
        <v>306</v>
      </c>
      <c r="B311" s="229">
        <v>43594</v>
      </c>
      <c r="C311" s="230" t="s">
        <v>739</v>
      </c>
      <c r="D311" s="231" t="s">
        <v>944</v>
      </c>
      <c r="E311" s="231" t="s">
        <v>945</v>
      </c>
      <c r="F311" s="237" t="s">
        <v>820</v>
      </c>
      <c r="G311" s="231" t="s">
        <v>1203</v>
      </c>
      <c r="H311" s="231"/>
      <c r="I311" s="231"/>
      <c r="J311" s="233"/>
      <c r="K311" s="234"/>
      <c r="L311" s="229"/>
      <c r="M311" s="235"/>
      <c r="N311" s="244"/>
    </row>
    <row r="312" spans="1:14" s="83" customFormat="1" ht="38.25" x14ac:dyDescent="0.2">
      <c r="A312" s="183">
        <f t="shared" si="2"/>
        <v>307</v>
      </c>
      <c r="B312" s="171">
        <v>43718</v>
      </c>
      <c r="C312" s="167" t="s">
        <v>34</v>
      </c>
      <c r="D312" s="161" t="s">
        <v>664</v>
      </c>
      <c r="E312" s="161" t="s">
        <v>946</v>
      </c>
      <c r="F312" s="161" t="s">
        <v>258</v>
      </c>
      <c r="G312" s="161" t="s">
        <v>1202</v>
      </c>
      <c r="H312" s="161"/>
      <c r="I312" s="161"/>
      <c r="J312" s="172"/>
      <c r="K312" s="173"/>
      <c r="L312" s="171"/>
      <c r="M312" s="185"/>
      <c r="N312" s="182"/>
    </row>
    <row r="313" spans="1:14" s="83" customFormat="1" ht="63.75" x14ac:dyDescent="0.2">
      <c r="A313" s="183">
        <f t="shared" si="2"/>
        <v>308</v>
      </c>
      <c r="B313" s="171">
        <v>43598</v>
      </c>
      <c r="C313" s="167" t="s">
        <v>412</v>
      </c>
      <c r="D313" s="161" t="s">
        <v>749</v>
      </c>
      <c r="E313" s="161" t="s">
        <v>947</v>
      </c>
      <c r="F313" s="161" t="s">
        <v>258</v>
      </c>
      <c r="G313" s="161" t="s">
        <v>1202</v>
      </c>
      <c r="H313" s="161"/>
      <c r="I313" s="161"/>
      <c r="J313" s="172"/>
      <c r="K313" s="173"/>
      <c r="L313" s="171"/>
      <c r="M313" s="185"/>
      <c r="N313" s="182"/>
    </row>
    <row r="314" spans="1:14" s="83" customFormat="1" ht="51" x14ac:dyDescent="0.2">
      <c r="A314" s="183">
        <f t="shared" si="2"/>
        <v>309</v>
      </c>
      <c r="B314" s="171">
        <v>43598</v>
      </c>
      <c r="C314" s="167" t="s">
        <v>412</v>
      </c>
      <c r="D314" s="161" t="s">
        <v>749</v>
      </c>
      <c r="E314" s="161" t="s">
        <v>948</v>
      </c>
      <c r="F314" s="161" t="s">
        <v>258</v>
      </c>
      <c r="G314" s="161" t="s">
        <v>1202</v>
      </c>
      <c r="H314" s="161"/>
      <c r="I314" s="161"/>
      <c r="J314" s="172"/>
      <c r="K314" s="173"/>
      <c r="L314" s="171"/>
      <c r="M314" s="185"/>
      <c r="N314" s="182"/>
    </row>
    <row r="315" spans="1:14" s="83" customFormat="1" ht="26.25" x14ac:dyDescent="0.2">
      <c r="A315" s="183">
        <f t="shared" si="2"/>
        <v>310</v>
      </c>
      <c r="B315" s="171">
        <v>43598</v>
      </c>
      <c r="C315" s="167" t="s">
        <v>412</v>
      </c>
      <c r="D315" s="161" t="s">
        <v>749</v>
      </c>
      <c r="E315" s="161" t="s">
        <v>949</v>
      </c>
      <c r="F315" s="161" t="s">
        <v>258</v>
      </c>
      <c r="G315" s="161" t="s">
        <v>1202</v>
      </c>
      <c r="H315" s="161"/>
      <c r="I315" s="161"/>
      <c r="J315" s="172"/>
      <c r="K315" s="173"/>
      <c r="L315" s="171"/>
      <c r="M315" s="185"/>
      <c r="N315" s="182"/>
    </row>
    <row r="316" spans="1:14" s="83" customFormat="1" ht="63.75" x14ac:dyDescent="0.2">
      <c r="A316" s="183">
        <f t="shared" si="2"/>
        <v>311</v>
      </c>
      <c r="B316" s="171">
        <v>43598</v>
      </c>
      <c r="C316" s="167" t="s">
        <v>412</v>
      </c>
      <c r="D316" s="161" t="s">
        <v>749</v>
      </c>
      <c r="E316" s="161" t="s">
        <v>950</v>
      </c>
      <c r="F316" s="161" t="s">
        <v>258</v>
      </c>
      <c r="G316" s="161" t="s">
        <v>1202</v>
      </c>
      <c r="H316" s="161"/>
      <c r="I316" s="161"/>
      <c r="J316" s="172"/>
      <c r="K316" s="173"/>
      <c r="L316" s="171"/>
      <c r="M316" s="185"/>
      <c r="N316" s="182"/>
    </row>
    <row r="317" spans="1:14" s="83" customFormat="1" ht="26.25" x14ac:dyDescent="0.2">
      <c r="A317" s="228">
        <f t="shared" si="2"/>
        <v>312</v>
      </c>
      <c r="B317" s="229">
        <v>43598</v>
      </c>
      <c r="C317" s="230" t="s">
        <v>770</v>
      </c>
      <c r="D317" s="231" t="s">
        <v>771</v>
      </c>
      <c r="E317" s="231" t="s">
        <v>951</v>
      </c>
      <c r="F317" s="231" t="s">
        <v>53</v>
      </c>
      <c r="G317" s="237" t="s">
        <v>1203</v>
      </c>
      <c r="H317" s="231"/>
      <c r="I317" s="231"/>
      <c r="J317" s="233"/>
      <c r="K317" s="234"/>
      <c r="L317" s="229"/>
      <c r="M317" s="235"/>
      <c r="N317" s="244"/>
    </row>
    <row r="318" spans="1:14" s="83" customFormat="1" ht="38.25" x14ac:dyDescent="0.2">
      <c r="A318" s="312">
        <f t="shared" si="2"/>
        <v>313</v>
      </c>
      <c r="B318" s="89">
        <v>43598</v>
      </c>
      <c r="C318" s="90" t="s">
        <v>929</v>
      </c>
      <c r="D318" s="91" t="s">
        <v>952</v>
      </c>
      <c r="E318" s="91" t="s">
        <v>953</v>
      </c>
      <c r="F318" s="91" t="s">
        <v>829</v>
      </c>
      <c r="G318" s="91" t="s">
        <v>1204</v>
      </c>
      <c r="H318" s="91"/>
      <c r="I318" s="91"/>
      <c r="J318" s="92"/>
      <c r="K318" s="93"/>
      <c r="L318" s="89"/>
      <c r="M318" s="314"/>
      <c r="N318" s="97"/>
    </row>
    <row r="319" spans="1:14" s="83" customFormat="1" ht="26.25" x14ac:dyDescent="0.2">
      <c r="A319" s="228">
        <f t="shared" si="2"/>
        <v>314</v>
      </c>
      <c r="B319" s="229">
        <v>43594</v>
      </c>
      <c r="C319" s="230" t="s">
        <v>547</v>
      </c>
      <c r="D319" s="231" t="s">
        <v>957</v>
      </c>
      <c r="E319" s="231" t="s">
        <v>1217</v>
      </c>
      <c r="F319" s="231" t="s">
        <v>29</v>
      </c>
      <c r="G319" s="232" t="s">
        <v>1203</v>
      </c>
      <c r="H319" s="231"/>
      <c r="I319" s="231"/>
      <c r="J319" s="233"/>
      <c r="K319" s="234"/>
      <c r="L319" s="229"/>
      <c r="M319" s="235"/>
      <c r="N319" s="244"/>
    </row>
    <row r="320" spans="1:14" s="83" customFormat="1" ht="26.25" x14ac:dyDescent="0.2">
      <c r="A320" s="183">
        <f t="shared" si="2"/>
        <v>315</v>
      </c>
      <c r="B320" s="171">
        <v>43594</v>
      </c>
      <c r="C320" s="167" t="s">
        <v>958</v>
      </c>
      <c r="D320" s="161" t="s">
        <v>959</v>
      </c>
      <c r="E320" s="161" t="s">
        <v>960</v>
      </c>
      <c r="F320" s="161" t="s">
        <v>258</v>
      </c>
      <c r="G320" s="161" t="s">
        <v>1202</v>
      </c>
      <c r="H320" s="161"/>
      <c r="I320" s="161"/>
      <c r="J320" s="172"/>
      <c r="K320" s="173"/>
      <c r="L320" s="171"/>
      <c r="M320" s="185"/>
      <c r="N320" s="182"/>
    </row>
    <row r="321" spans="1:15" s="83" customFormat="1" ht="51" x14ac:dyDescent="0.2">
      <c r="A321" s="228">
        <f t="shared" si="2"/>
        <v>316</v>
      </c>
      <c r="B321" s="229">
        <v>43599</v>
      </c>
      <c r="C321" s="230" t="s">
        <v>739</v>
      </c>
      <c r="D321" s="231" t="s">
        <v>701</v>
      </c>
      <c r="E321" s="231" t="s">
        <v>961</v>
      </c>
      <c r="F321" s="237" t="s">
        <v>820</v>
      </c>
      <c r="G321" s="231" t="s">
        <v>1203</v>
      </c>
      <c r="H321" s="231"/>
      <c r="I321" s="231"/>
      <c r="J321" s="233"/>
      <c r="K321" s="234"/>
      <c r="L321" s="229"/>
      <c r="M321" s="235"/>
      <c r="N321" s="244"/>
    </row>
    <row r="322" spans="1:15" s="83" customFormat="1" ht="51" x14ac:dyDescent="0.2">
      <c r="A322" s="228">
        <f t="shared" si="2"/>
        <v>317</v>
      </c>
      <c r="B322" s="229">
        <v>43599</v>
      </c>
      <c r="C322" s="230" t="s">
        <v>739</v>
      </c>
      <c r="D322" s="231" t="s">
        <v>701</v>
      </c>
      <c r="E322" s="231" t="s">
        <v>962</v>
      </c>
      <c r="F322" s="237" t="s">
        <v>820</v>
      </c>
      <c r="G322" s="231" t="s">
        <v>1203</v>
      </c>
      <c r="H322" s="231"/>
      <c r="I322" s="231"/>
      <c r="J322" s="233"/>
      <c r="K322" s="234"/>
      <c r="L322" s="229"/>
      <c r="M322" s="235"/>
      <c r="N322" s="244"/>
    </row>
    <row r="323" spans="1:15" s="83" customFormat="1" ht="38.25" x14ac:dyDescent="0.2">
      <c r="A323" s="312">
        <f t="shared" si="2"/>
        <v>318</v>
      </c>
      <c r="B323" s="89">
        <v>43600</v>
      </c>
      <c r="C323" s="90" t="s">
        <v>963</v>
      </c>
      <c r="D323" s="91"/>
      <c r="E323" s="91" t="s">
        <v>964</v>
      </c>
      <c r="F323" s="91" t="s">
        <v>829</v>
      </c>
      <c r="G323" s="91" t="s">
        <v>1204</v>
      </c>
      <c r="H323" s="91"/>
      <c r="I323" s="91"/>
      <c r="J323" s="92"/>
      <c r="K323" s="93"/>
      <c r="L323" s="89"/>
      <c r="M323" s="314"/>
      <c r="N323" s="97"/>
    </row>
    <row r="324" spans="1:15" s="83" customFormat="1" ht="26.25" x14ac:dyDescent="0.2">
      <c r="A324" s="183">
        <f t="shared" si="2"/>
        <v>319</v>
      </c>
      <c r="B324" s="171">
        <v>43600</v>
      </c>
      <c r="C324" s="167" t="s">
        <v>412</v>
      </c>
      <c r="D324" s="161" t="s">
        <v>749</v>
      </c>
      <c r="E324" s="161" t="s">
        <v>965</v>
      </c>
      <c r="F324" s="161" t="s">
        <v>258</v>
      </c>
      <c r="G324" s="161" t="s">
        <v>1202</v>
      </c>
      <c r="H324" s="161"/>
      <c r="I324" s="161"/>
      <c r="J324" s="172"/>
      <c r="K324" s="173"/>
      <c r="L324" s="171"/>
      <c r="M324" s="185"/>
      <c r="N324" s="182"/>
    </row>
    <row r="325" spans="1:15" s="83" customFormat="1" ht="38.25" x14ac:dyDescent="0.2">
      <c r="A325" s="183">
        <f t="shared" si="2"/>
        <v>320</v>
      </c>
      <c r="B325" s="171">
        <v>43600</v>
      </c>
      <c r="C325" s="167" t="s">
        <v>412</v>
      </c>
      <c r="D325" s="161" t="s">
        <v>749</v>
      </c>
      <c r="E325" s="161" t="s">
        <v>966</v>
      </c>
      <c r="F325" s="161" t="s">
        <v>258</v>
      </c>
      <c r="G325" s="161" t="s">
        <v>1202</v>
      </c>
      <c r="H325" s="161"/>
      <c r="I325" s="161"/>
      <c r="J325" s="172"/>
      <c r="K325" s="173"/>
      <c r="L325" s="171"/>
      <c r="M325" s="185"/>
      <c r="N325" s="182"/>
    </row>
    <row r="326" spans="1:15" s="83" customFormat="1" ht="38.25" x14ac:dyDescent="0.2">
      <c r="A326" s="183">
        <f t="shared" si="2"/>
        <v>321</v>
      </c>
      <c r="B326" s="171">
        <v>43601</v>
      </c>
      <c r="C326" s="167" t="s">
        <v>775</v>
      </c>
      <c r="D326" s="161" t="s">
        <v>967</v>
      </c>
      <c r="E326" s="161" t="s">
        <v>968</v>
      </c>
      <c r="F326" s="161" t="s">
        <v>258</v>
      </c>
      <c r="G326" s="161" t="s">
        <v>1202</v>
      </c>
      <c r="H326" s="161"/>
      <c r="I326" s="161"/>
      <c r="J326" s="172"/>
      <c r="K326" s="173"/>
      <c r="L326" s="171"/>
      <c r="M326" s="185">
        <v>191</v>
      </c>
      <c r="N326" s="182" t="s">
        <v>1080</v>
      </c>
    </row>
    <row r="327" spans="1:15" s="83" customFormat="1" ht="38.25" x14ac:dyDescent="0.2">
      <c r="A327" s="149" t="s">
        <v>969</v>
      </c>
      <c r="B327" s="139">
        <v>43601</v>
      </c>
      <c r="C327" s="140" t="s">
        <v>970</v>
      </c>
      <c r="D327" s="141" t="s">
        <v>970</v>
      </c>
      <c r="E327" s="141" t="s">
        <v>971</v>
      </c>
      <c r="F327" s="141" t="s">
        <v>246</v>
      </c>
      <c r="G327" s="141" t="s">
        <v>1200</v>
      </c>
      <c r="H327" s="141"/>
      <c r="I327" s="141"/>
      <c r="J327" s="142"/>
      <c r="K327" s="143"/>
      <c r="L327" s="139"/>
      <c r="M327" s="152"/>
      <c r="N327" s="151"/>
    </row>
    <row r="328" spans="1:15" s="83" customFormat="1" ht="38.25" x14ac:dyDescent="0.2">
      <c r="A328" s="312">
        <f>+A326+1</f>
        <v>322</v>
      </c>
      <c r="B328" s="89">
        <v>43601</v>
      </c>
      <c r="C328" s="90" t="s">
        <v>972</v>
      </c>
      <c r="D328" s="91" t="s">
        <v>973</v>
      </c>
      <c r="E328" s="91" t="s">
        <v>974</v>
      </c>
      <c r="F328" s="91" t="s">
        <v>829</v>
      </c>
      <c r="G328" s="91" t="s">
        <v>1204</v>
      </c>
      <c r="H328" s="91"/>
      <c r="I328" s="91"/>
      <c r="J328" s="92"/>
      <c r="K328" s="93"/>
      <c r="L328" s="89"/>
      <c r="M328" s="314"/>
      <c r="N328" s="97"/>
    </row>
    <row r="329" spans="1:15" s="83" customFormat="1" ht="51" x14ac:dyDescent="0.2">
      <c r="A329" s="183" t="s">
        <v>983</v>
      </c>
      <c r="B329" s="171">
        <v>43601</v>
      </c>
      <c r="C329" s="167" t="s">
        <v>975</v>
      </c>
      <c r="D329" s="161" t="s">
        <v>976</v>
      </c>
      <c r="E329" s="161" t="s">
        <v>984</v>
      </c>
      <c r="F329" s="161" t="s">
        <v>258</v>
      </c>
      <c r="G329" s="161" t="s">
        <v>1202</v>
      </c>
      <c r="H329" s="161"/>
      <c r="I329" s="161"/>
      <c r="J329" s="172"/>
      <c r="K329" s="173"/>
      <c r="L329" s="171"/>
      <c r="M329" s="185"/>
      <c r="N329" s="182"/>
    </row>
    <row r="330" spans="1:15" s="83" customFormat="1" ht="38.25" x14ac:dyDescent="0.2">
      <c r="A330" s="285">
        <f>+A328+1</f>
        <v>323</v>
      </c>
      <c r="B330" s="275">
        <v>43601</v>
      </c>
      <c r="C330" s="276" t="s">
        <v>977</v>
      </c>
      <c r="D330" s="271" t="s">
        <v>697</v>
      </c>
      <c r="E330" s="271" t="s">
        <v>978</v>
      </c>
      <c r="F330" s="272" t="s">
        <v>831</v>
      </c>
      <c r="G330" s="272" t="s">
        <v>1201</v>
      </c>
      <c r="H330" s="271"/>
      <c r="I330" s="271"/>
      <c r="J330" s="277"/>
      <c r="K330" s="278"/>
      <c r="L330" s="275"/>
      <c r="M330" s="286"/>
      <c r="N330" s="287"/>
      <c r="O330" s="280"/>
    </row>
    <row r="331" spans="1:15" s="83" customFormat="1" ht="38.25" x14ac:dyDescent="0.2">
      <c r="A331" s="285">
        <f t="shared" si="2"/>
        <v>324</v>
      </c>
      <c r="B331" s="275">
        <v>43601</v>
      </c>
      <c r="C331" s="276" t="s">
        <v>778</v>
      </c>
      <c r="D331" s="271"/>
      <c r="E331" s="271" t="s">
        <v>979</v>
      </c>
      <c r="F331" s="272" t="s">
        <v>831</v>
      </c>
      <c r="G331" s="272" t="s">
        <v>1201</v>
      </c>
      <c r="H331" s="271"/>
      <c r="I331" s="271"/>
      <c r="J331" s="277"/>
      <c r="K331" s="278"/>
      <c r="L331" s="275"/>
      <c r="M331" s="286"/>
      <c r="N331" s="287"/>
      <c r="O331" s="280"/>
    </row>
    <row r="332" spans="1:15" s="83" customFormat="1" ht="38.25" x14ac:dyDescent="0.2">
      <c r="A332" s="312">
        <f t="shared" si="2"/>
        <v>325</v>
      </c>
      <c r="B332" s="89">
        <v>43601</v>
      </c>
      <c r="C332" s="99" t="s">
        <v>980</v>
      </c>
      <c r="D332" s="91" t="s">
        <v>981</v>
      </c>
      <c r="E332" s="91" t="s">
        <v>982</v>
      </c>
      <c r="F332" s="91" t="s">
        <v>829</v>
      </c>
      <c r="G332" s="91" t="s">
        <v>1204</v>
      </c>
      <c r="H332" s="93"/>
      <c r="I332" s="93"/>
      <c r="J332" s="92"/>
      <c r="K332" s="93"/>
      <c r="L332" s="93"/>
      <c r="M332" s="315"/>
      <c r="N332" s="316"/>
    </row>
    <row r="333" spans="1:15" s="83" customFormat="1" ht="38.25" x14ac:dyDescent="0.2">
      <c r="A333" s="214">
        <f t="shared" si="2"/>
        <v>326</v>
      </c>
      <c r="B333" s="215">
        <v>43601</v>
      </c>
      <c r="C333" s="216" t="s">
        <v>547</v>
      </c>
      <c r="D333" s="217" t="s">
        <v>985</v>
      </c>
      <c r="E333" s="217" t="s">
        <v>1145</v>
      </c>
      <c r="F333" s="217" t="s">
        <v>29</v>
      </c>
      <c r="G333" s="218" t="s">
        <v>1203</v>
      </c>
      <c r="H333" s="219"/>
      <c r="I333" s="219"/>
      <c r="J333" s="220"/>
      <c r="K333" s="219"/>
      <c r="L333" s="219"/>
      <c r="M333" s="221"/>
      <c r="N333" s="245"/>
    </row>
    <row r="334" spans="1:15" s="83" customFormat="1" ht="40.5" x14ac:dyDescent="0.35">
      <c r="A334" s="183">
        <f t="shared" si="2"/>
        <v>327</v>
      </c>
      <c r="B334" s="186">
        <v>43605</v>
      </c>
      <c r="C334" s="187" t="s">
        <v>986</v>
      </c>
      <c r="D334" s="163" t="s">
        <v>755</v>
      </c>
      <c r="E334" s="163" t="s">
        <v>1042</v>
      </c>
      <c r="F334" s="163" t="s">
        <v>258</v>
      </c>
      <c r="G334" s="162" t="s">
        <v>1202</v>
      </c>
      <c r="H334" s="188"/>
      <c r="I334" s="188"/>
      <c r="J334" s="189"/>
      <c r="K334" s="188"/>
      <c r="L334" s="163" t="s">
        <v>1041</v>
      </c>
      <c r="M334" s="190">
        <v>185</v>
      </c>
      <c r="N334" s="191"/>
    </row>
    <row r="335" spans="1:15" s="83" customFormat="1" ht="27.75" x14ac:dyDescent="0.35">
      <c r="A335" s="183">
        <f t="shared" si="2"/>
        <v>328</v>
      </c>
      <c r="B335" s="186">
        <v>43605</v>
      </c>
      <c r="C335" s="187" t="s">
        <v>412</v>
      </c>
      <c r="D335" s="163" t="s">
        <v>730</v>
      </c>
      <c r="E335" s="163" t="s">
        <v>987</v>
      </c>
      <c r="F335" s="163" t="s">
        <v>258</v>
      </c>
      <c r="G335" s="162" t="s">
        <v>1202</v>
      </c>
      <c r="H335" s="188"/>
      <c r="I335" s="188"/>
      <c r="J335" s="189"/>
      <c r="K335" s="188"/>
      <c r="L335" s="192"/>
      <c r="M335" s="190"/>
      <c r="N335" s="191"/>
    </row>
    <row r="336" spans="1:15" s="83" customFormat="1" ht="53.25" x14ac:dyDescent="0.35">
      <c r="A336" s="214">
        <f t="shared" si="2"/>
        <v>329</v>
      </c>
      <c r="B336" s="222">
        <v>43605</v>
      </c>
      <c r="C336" s="223" t="s">
        <v>547</v>
      </c>
      <c r="D336" s="218" t="s">
        <v>988</v>
      </c>
      <c r="E336" s="218" t="s">
        <v>1146</v>
      </c>
      <c r="F336" s="218" t="s">
        <v>29</v>
      </c>
      <c r="G336" s="218" t="s">
        <v>1203</v>
      </c>
      <c r="H336" s="224"/>
      <c r="I336" s="224"/>
      <c r="J336" s="225"/>
      <c r="K336" s="224"/>
      <c r="L336" s="226"/>
      <c r="M336" s="227"/>
      <c r="N336" s="246"/>
    </row>
    <row r="337" spans="1:14" s="83" customFormat="1" ht="40.5" x14ac:dyDescent="0.35">
      <c r="A337" s="149">
        <f t="shared" si="2"/>
        <v>330</v>
      </c>
      <c r="B337" s="153">
        <v>43613</v>
      </c>
      <c r="C337" s="154" t="s">
        <v>547</v>
      </c>
      <c r="D337" s="155" t="s">
        <v>989</v>
      </c>
      <c r="E337" s="155" t="s">
        <v>990</v>
      </c>
      <c r="F337" s="155" t="s">
        <v>246</v>
      </c>
      <c r="G337" s="155" t="s">
        <v>1200</v>
      </c>
      <c r="H337" s="156"/>
      <c r="I337" s="156"/>
      <c r="J337" s="157"/>
      <c r="K337" s="156"/>
      <c r="L337" s="158"/>
      <c r="M337" s="159"/>
      <c r="N337" s="160"/>
    </row>
    <row r="338" spans="1:14" s="83" customFormat="1" ht="40.5" x14ac:dyDescent="0.35">
      <c r="A338" s="183">
        <f t="shared" si="2"/>
        <v>331</v>
      </c>
      <c r="B338" s="186">
        <v>43613</v>
      </c>
      <c r="C338" s="187" t="s">
        <v>991</v>
      </c>
      <c r="D338" s="163" t="s">
        <v>992</v>
      </c>
      <c r="E338" s="163" t="s">
        <v>993</v>
      </c>
      <c r="F338" s="163" t="s">
        <v>258</v>
      </c>
      <c r="G338" s="162" t="s">
        <v>1202</v>
      </c>
      <c r="H338" s="188"/>
      <c r="I338" s="188"/>
      <c r="J338" s="189"/>
      <c r="K338" s="188"/>
      <c r="L338" s="192"/>
      <c r="M338" s="190"/>
      <c r="N338" s="193"/>
    </row>
    <row r="339" spans="1:14" s="83" customFormat="1" ht="27.75" x14ac:dyDescent="0.35">
      <c r="A339" s="228">
        <f t="shared" si="2"/>
        <v>332</v>
      </c>
      <c r="B339" s="247">
        <v>43605</v>
      </c>
      <c r="C339" s="248" t="s">
        <v>677</v>
      </c>
      <c r="D339" s="232" t="s">
        <v>970</v>
      </c>
      <c r="E339" s="232" t="s">
        <v>994</v>
      </c>
      <c r="F339" s="232" t="s">
        <v>29</v>
      </c>
      <c r="G339" s="232" t="s">
        <v>1203</v>
      </c>
      <c r="H339" s="249"/>
      <c r="I339" s="249"/>
      <c r="J339" s="250"/>
      <c r="K339" s="249"/>
      <c r="L339" s="251"/>
      <c r="M339" s="252"/>
      <c r="N339" s="246"/>
    </row>
    <row r="340" spans="1:14" s="83" customFormat="1" ht="27.75" x14ac:dyDescent="0.35">
      <c r="A340" s="228">
        <f t="shared" si="2"/>
        <v>333</v>
      </c>
      <c r="B340" s="247">
        <v>43606</v>
      </c>
      <c r="C340" s="248" t="s">
        <v>995</v>
      </c>
      <c r="D340" s="232" t="s">
        <v>996</v>
      </c>
      <c r="E340" s="232" t="s">
        <v>997</v>
      </c>
      <c r="F340" s="232" t="s">
        <v>29</v>
      </c>
      <c r="G340" s="232" t="s">
        <v>1203</v>
      </c>
      <c r="H340" s="249"/>
      <c r="I340" s="249"/>
      <c r="J340" s="250"/>
      <c r="K340" s="249"/>
      <c r="L340" s="251"/>
      <c r="M340" s="252"/>
      <c r="N340" s="246"/>
    </row>
    <row r="341" spans="1:14" s="83" customFormat="1" ht="40.5" x14ac:dyDescent="0.35">
      <c r="A341" s="330">
        <f t="shared" si="2"/>
        <v>334</v>
      </c>
      <c r="B341" s="331">
        <v>43606</v>
      </c>
      <c r="C341" s="332" t="s">
        <v>722</v>
      </c>
      <c r="D341" s="333" t="s">
        <v>803</v>
      </c>
      <c r="E341" s="333" t="s">
        <v>998</v>
      </c>
      <c r="F341" s="333" t="s">
        <v>1090</v>
      </c>
      <c r="G341" s="333" t="s">
        <v>1203</v>
      </c>
      <c r="H341" s="334"/>
      <c r="I341" s="334"/>
      <c r="J341" s="335"/>
      <c r="K341" s="334"/>
      <c r="L341" s="336"/>
      <c r="M341" s="337"/>
      <c r="N341" s="338"/>
    </row>
    <row r="342" spans="1:14" s="83" customFormat="1" ht="38.25" x14ac:dyDescent="0.35">
      <c r="A342" s="330">
        <f t="shared" si="2"/>
        <v>335</v>
      </c>
      <c r="B342" s="331">
        <v>43606</v>
      </c>
      <c r="C342" s="332" t="s">
        <v>722</v>
      </c>
      <c r="D342" s="333" t="s">
        <v>999</v>
      </c>
      <c r="E342" s="333" t="s">
        <v>1000</v>
      </c>
      <c r="F342" s="333" t="s">
        <v>1090</v>
      </c>
      <c r="G342" s="333" t="s">
        <v>1203</v>
      </c>
      <c r="H342" s="334"/>
      <c r="I342" s="334"/>
      <c r="J342" s="335"/>
      <c r="K342" s="334"/>
      <c r="L342" s="336"/>
      <c r="M342" s="337"/>
      <c r="N342" s="338"/>
    </row>
    <row r="343" spans="1:14" s="83" customFormat="1" ht="27.75" x14ac:dyDescent="0.35">
      <c r="A343" s="228">
        <f t="shared" si="2"/>
        <v>336</v>
      </c>
      <c r="B343" s="247">
        <v>43607</v>
      </c>
      <c r="C343" s="248" t="s">
        <v>1001</v>
      </c>
      <c r="D343" s="232"/>
      <c r="E343" s="232" t="s">
        <v>1002</v>
      </c>
      <c r="F343" s="232" t="s">
        <v>29</v>
      </c>
      <c r="G343" s="232" t="s">
        <v>1203</v>
      </c>
      <c r="H343" s="249"/>
      <c r="I343" s="249"/>
      <c r="J343" s="250"/>
      <c r="K343" s="249"/>
      <c r="L343" s="251"/>
      <c r="M343" s="252"/>
      <c r="N343" s="246"/>
    </row>
    <row r="344" spans="1:14" s="83" customFormat="1" ht="40.5" x14ac:dyDescent="0.35">
      <c r="A344" s="149">
        <f t="shared" si="2"/>
        <v>337</v>
      </c>
      <c r="B344" s="153">
        <v>43607</v>
      </c>
      <c r="C344" s="154" t="s">
        <v>34</v>
      </c>
      <c r="D344" s="155" t="s">
        <v>1003</v>
      </c>
      <c r="E344" s="155" t="s">
        <v>1215</v>
      </c>
      <c r="F344" s="155" t="s">
        <v>246</v>
      </c>
      <c r="G344" s="155" t="s">
        <v>1200</v>
      </c>
      <c r="H344" s="156"/>
      <c r="I344" s="156"/>
      <c r="J344" s="157"/>
      <c r="K344" s="156"/>
      <c r="L344" s="158"/>
      <c r="M344" s="159"/>
      <c r="N344" s="160"/>
    </row>
    <row r="345" spans="1:14" s="83" customFormat="1" ht="40.5" x14ac:dyDescent="0.35">
      <c r="A345" s="330">
        <f t="shared" si="2"/>
        <v>338</v>
      </c>
      <c r="B345" s="331">
        <v>43607</v>
      </c>
      <c r="C345" s="339" t="s">
        <v>878</v>
      </c>
      <c r="D345" s="333" t="s">
        <v>1004</v>
      </c>
      <c r="E345" s="333" t="s">
        <v>1005</v>
      </c>
      <c r="F345" s="333" t="s">
        <v>1090</v>
      </c>
      <c r="G345" s="333" t="s">
        <v>1203</v>
      </c>
      <c r="H345" s="334"/>
      <c r="I345" s="334"/>
      <c r="J345" s="335"/>
      <c r="K345" s="334"/>
      <c r="L345" s="336"/>
      <c r="M345" s="337"/>
      <c r="N345" s="338"/>
    </row>
    <row r="346" spans="1:14" s="83" customFormat="1" ht="40.5" x14ac:dyDescent="0.35">
      <c r="A346" s="312">
        <f t="shared" si="2"/>
        <v>339</v>
      </c>
      <c r="B346" s="98">
        <v>43607</v>
      </c>
      <c r="C346" s="99" t="s">
        <v>858</v>
      </c>
      <c r="D346" s="100"/>
      <c r="E346" s="100" t="s">
        <v>1006</v>
      </c>
      <c r="F346" s="91" t="s">
        <v>829</v>
      </c>
      <c r="G346" s="91" t="s">
        <v>1204</v>
      </c>
      <c r="H346" s="102"/>
      <c r="I346" s="102"/>
      <c r="J346" s="103"/>
      <c r="K346" s="102"/>
      <c r="L346" s="101"/>
      <c r="M346" s="317"/>
      <c r="N346" s="102"/>
    </row>
    <row r="347" spans="1:14" s="83" customFormat="1" ht="40.5" x14ac:dyDescent="0.35">
      <c r="A347" s="330">
        <f>+A346+1</f>
        <v>340</v>
      </c>
      <c r="B347" s="331">
        <v>43607</v>
      </c>
      <c r="C347" s="339" t="s">
        <v>481</v>
      </c>
      <c r="D347" s="333" t="s">
        <v>883</v>
      </c>
      <c r="E347" s="333" t="s">
        <v>1007</v>
      </c>
      <c r="F347" s="333" t="s">
        <v>1090</v>
      </c>
      <c r="G347" s="333" t="s">
        <v>1203</v>
      </c>
      <c r="H347" s="334"/>
      <c r="I347" s="334"/>
      <c r="J347" s="335"/>
      <c r="K347" s="334"/>
      <c r="L347" s="336"/>
      <c r="M347" s="337"/>
      <c r="N347" s="338"/>
    </row>
    <row r="348" spans="1:14" s="83" customFormat="1" ht="40.5" x14ac:dyDescent="0.35">
      <c r="A348" s="330">
        <f t="shared" si="2"/>
        <v>341</v>
      </c>
      <c r="B348" s="331">
        <v>43607</v>
      </c>
      <c r="C348" s="339" t="s">
        <v>481</v>
      </c>
      <c r="D348" s="333" t="s">
        <v>1008</v>
      </c>
      <c r="E348" s="333" t="s">
        <v>1009</v>
      </c>
      <c r="F348" s="333" t="s">
        <v>1090</v>
      </c>
      <c r="G348" s="333" t="s">
        <v>1203</v>
      </c>
      <c r="H348" s="334"/>
      <c r="I348" s="334"/>
      <c r="J348" s="335"/>
      <c r="K348" s="334"/>
      <c r="L348" s="336"/>
      <c r="M348" s="337"/>
      <c r="N348" s="338"/>
    </row>
    <row r="349" spans="1:14" s="83" customFormat="1" ht="40.5" x14ac:dyDescent="0.35">
      <c r="A349" s="183">
        <f t="shared" si="2"/>
        <v>342</v>
      </c>
      <c r="B349" s="186">
        <v>43607</v>
      </c>
      <c r="C349" s="187" t="s">
        <v>481</v>
      </c>
      <c r="D349" s="163" t="s">
        <v>360</v>
      </c>
      <c r="E349" s="163" t="s">
        <v>1010</v>
      </c>
      <c r="F349" s="163" t="s">
        <v>199</v>
      </c>
      <c r="G349" s="163" t="s">
        <v>1202</v>
      </c>
      <c r="H349" s="188"/>
      <c r="I349" s="188"/>
      <c r="J349" s="189"/>
      <c r="K349" s="188"/>
      <c r="L349" s="192"/>
      <c r="M349" s="190"/>
      <c r="N349" s="191"/>
    </row>
    <row r="350" spans="1:14" s="83" customFormat="1" ht="40.5" x14ac:dyDescent="0.35">
      <c r="A350" s="183">
        <f t="shared" si="2"/>
        <v>343</v>
      </c>
      <c r="B350" s="186">
        <v>43607</v>
      </c>
      <c r="C350" s="187" t="s">
        <v>481</v>
      </c>
      <c r="D350" s="163" t="s">
        <v>1011</v>
      </c>
      <c r="E350" s="163" t="s">
        <v>1012</v>
      </c>
      <c r="F350" s="163" t="s">
        <v>199</v>
      </c>
      <c r="G350" s="163" t="s">
        <v>1202</v>
      </c>
      <c r="H350" s="188"/>
      <c r="I350" s="188"/>
      <c r="J350" s="189"/>
      <c r="K350" s="188"/>
      <c r="L350" s="192"/>
      <c r="M350" s="190"/>
      <c r="N350" s="191"/>
    </row>
    <row r="351" spans="1:14" s="83" customFormat="1" ht="40.5" x14ac:dyDescent="0.35">
      <c r="A351" s="183">
        <f t="shared" si="2"/>
        <v>344</v>
      </c>
      <c r="B351" s="186">
        <v>43607</v>
      </c>
      <c r="C351" s="187" t="s">
        <v>481</v>
      </c>
      <c r="D351" s="163" t="s">
        <v>1013</v>
      </c>
      <c r="E351" s="163" t="s">
        <v>1014</v>
      </c>
      <c r="F351" s="163" t="s">
        <v>199</v>
      </c>
      <c r="G351" s="163" t="s">
        <v>1202</v>
      </c>
      <c r="H351" s="188"/>
      <c r="I351" s="188"/>
      <c r="J351" s="189"/>
      <c r="K351" s="188"/>
      <c r="L351" s="192"/>
      <c r="M351" s="190"/>
      <c r="N351" s="191"/>
    </row>
    <row r="352" spans="1:14" s="83" customFormat="1" ht="40.5" x14ac:dyDescent="0.35">
      <c r="A352" s="183">
        <f t="shared" si="2"/>
        <v>345</v>
      </c>
      <c r="B352" s="186">
        <v>43607</v>
      </c>
      <c r="C352" s="187" t="s">
        <v>481</v>
      </c>
      <c r="D352" s="163" t="s">
        <v>1013</v>
      </c>
      <c r="E352" s="163" t="s">
        <v>1015</v>
      </c>
      <c r="F352" s="163" t="s">
        <v>199</v>
      </c>
      <c r="G352" s="163" t="s">
        <v>1202</v>
      </c>
      <c r="H352" s="188"/>
      <c r="I352" s="188"/>
      <c r="J352" s="189"/>
      <c r="K352" s="188"/>
      <c r="L352" s="192"/>
      <c r="M352" s="190"/>
      <c r="N352" s="191"/>
    </row>
    <row r="353" spans="1:15" s="83" customFormat="1" ht="53.25" x14ac:dyDescent="0.35">
      <c r="A353" s="183">
        <f t="shared" si="2"/>
        <v>346</v>
      </c>
      <c r="B353" s="186">
        <v>43607</v>
      </c>
      <c r="C353" s="187" t="s">
        <v>481</v>
      </c>
      <c r="D353" s="163" t="s">
        <v>1016</v>
      </c>
      <c r="E353" s="163" t="s">
        <v>1017</v>
      </c>
      <c r="F353" s="163" t="s">
        <v>199</v>
      </c>
      <c r="G353" s="163" t="s">
        <v>1202</v>
      </c>
      <c r="H353" s="188"/>
      <c r="I353" s="188"/>
      <c r="J353" s="189"/>
      <c r="K353" s="188"/>
      <c r="L353" s="192"/>
      <c r="M353" s="190"/>
      <c r="N353" s="191"/>
    </row>
    <row r="354" spans="1:15" s="83" customFormat="1" ht="40.5" x14ac:dyDescent="0.35">
      <c r="A354" s="285">
        <f t="shared" si="2"/>
        <v>347</v>
      </c>
      <c r="B354" s="288">
        <v>43607</v>
      </c>
      <c r="C354" s="289" t="s">
        <v>1018</v>
      </c>
      <c r="D354" s="290" t="s">
        <v>1019</v>
      </c>
      <c r="E354" s="290" t="s">
        <v>1020</v>
      </c>
      <c r="F354" s="290" t="s">
        <v>831</v>
      </c>
      <c r="G354" s="290" t="s">
        <v>1201</v>
      </c>
      <c r="H354" s="291"/>
      <c r="I354" s="291"/>
      <c r="J354" s="292"/>
      <c r="K354" s="291"/>
      <c r="L354" s="293"/>
      <c r="M354" s="294"/>
      <c r="N354" s="280"/>
      <c r="O354" s="280"/>
    </row>
    <row r="355" spans="1:15" s="83" customFormat="1" ht="27.75" x14ac:dyDescent="0.35">
      <c r="A355" s="183">
        <f t="shared" si="2"/>
        <v>348</v>
      </c>
      <c r="B355" s="186">
        <v>43607</v>
      </c>
      <c r="C355" s="187" t="s">
        <v>481</v>
      </c>
      <c r="D355" s="163" t="s">
        <v>1021</v>
      </c>
      <c r="E355" s="163" t="s">
        <v>1022</v>
      </c>
      <c r="F355" s="163" t="s">
        <v>199</v>
      </c>
      <c r="G355" s="163" t="s">
        <v>1202</v>
      </c>
      <c r="H355" s="188"/>
      <c r="I355" s="188"/>
      <c r="J355" s="189"/>
      <c r="K355" s="188"/>
      <c r="L355" s="192"/>
      <c r="M355" s="190"/>
      <c r="N355" s="191"/>
    </row>
    <row r="356" spans="1:15" s="83" customFormat="1" ht="40.5" x14ac:dyDescent="0.35">
      <c r="A356" s="285">
        <f t="shared" si="2"/>
        <v>349</v>
      </c>
      <c r="B356" s="288">
        <v>43608</v>
      </c>
      <c r="C356" s="289" t="s">
        <v>1023</v>
      </c>
      <c r="D356" s="290" t="s">
        <v>752</v>
      </c>
      <c r="E356" s="290" t="s">
        <v>1024</v>
      </c>
      <c r="F356" s="290" t="s">
        <v>831</v>
      </c>
      <c r="G356" s="290" t="s">
        <v>1201</v>
      </c>
      <c r="H356" s="291"/>
      <c r="I356" s="291"/>
      <c r="J356" s="292"/>
      <c r="K356" s="291"/>
      <c r="L356" s="293"/>
      <c r="M356" s="294"/>
      <c r="N356" s="280"/>
      <c r="O356" s="280"/>
    </row>
    <row r="357" spans="1:15" s="83" customFormat="1" ht="27.75" x14ac:dyDescent="0.35">
      <c r="A357" s="285">
        <f t="shared" si="2"/>
        <v>350</v>
      </c>
      <c r="B357" s="288">
        <v>43608</v>
      </c>
      <c r="C357" s="289" t="s">
        <v>980</v>
      </c>
      <c r="D357" s="290" t="s">
        <v>1025</v>
      </c>
      <c r="E357" s="290" t="s">
        <v>1026</v>
      </c>
      <c r="F357" s="290" t="s">
        <v>86</v>
      </c>
      <c r="G357" s="290" t="s">
        <v>1201</v>
      </c>
      <c r="H357" s="291"/>
      <c r="I357" s="291"/>
      <c r="J357" s="292"/>
      <c r="K357" s="291"/>
      <c r="L357" s="293"/>
      <c r="M357" s="294"/>
      <c r="N357" s="280"/>
      <c r="O357" s="280"/>
    </row>
    <row r="358" spans="1:15" s="83" customFormat="1" ht="53.25" x14ac:dyDescent="0.35">
      <c r="A358" s="228">
        <f t="shared" si="2"/>
        <v>351</v>
      </c>
      <c r="B358" s="247">
        <v>43608</v>
      </c>
      <c r="C358" s="248" t="s">
        <v>739</v>
      </c>
      <c r="D358" s="232" t="s">
        <v>701</v>
      </c>
      <c r="E358" s="232" t="s">
        <v>1027</v>
      </c>
      <c r="F358" s="232" t="s">
        <v>820</v>
      </c>
      <c r="G358" s="232" t="s">
        <v>1203</v>
      </c>
      <c r="H358" s="249"/>
      <c r="I358" s="249"/>
      <c r="J358" s="250"/>
      <c r="K358" s="249"/>
      <c r="L358" s="251"/>
      <c r="M358" s="252"/>
      <c r="N358" s="246"/>
    </row>
    <row r="359" spans="1:15" s="83" customFormat="1" ht="53.25" x14ac:dyDescent="0.35">
      <c r="A359" s="228">
        <f t="shared" si="2"/>
        <v>352</v>
      </c>
      <c r="B359" s="247">
        <v>43608</v>
      </c>
      <c r="C359" s="248" t="s">
        <v>739</v>
      </c>
      <c r="D359" s="232" t="s">
        <v>701</v>
      </c>
      <c r="E359" s="232" t="s">
        <v>1028</v>
      </c>
      <c r="F359" s="232" t="s">
        <v>820</v>
      </c>
      <c r="G359" s="232" t="s">
        <v>1203</v>
      </c>
      <c r="H359" s="249"/>
      <c r="I359" s="249"/>
      <c r="J359" s="250"/>
      <c r="K359" s="249"/>
      <c r="L359" s="251"/>
      <c r="M359" s="252"/>
      <c r="N359" s="246"/>
    </row>
    <row r="360" spans="1:15" s="83" customFormat="1" ht="40.5" x14ac:dyDescent="0.35">
      <c r="A360" s="312">
        <f t="shared" si="2"/>
        <v>353</v>
      </c>
      <c r="B360" s="98">
        <v>43608</v>
      </c>
      <c r="C360" s="99" t="s">
        <v>827</v>
      </c>
      <c r="D360" s="100" t="s">
        <v>1029</v>
      </c>
      <c r="E360" s="100" t="s">
        <v>978</v>
      </c>
      <c r="F360" s="100" t="s">
        <v>829</v>
      </c>
      <c r="G360" s="91" t="s">
        <v>1204</v>
      </c>
      <c r="H360" s="102"/>
      <c r="I360" s="102"/>
      <c r="J360" s="103"/>
      <c r="K360" s="102"/>
      <c r="L360" s="101"/>
      <c r="M360" s="318"/>
      <c r="N360" s="94"/>
    </row>
    <row r="361" spans="1:15" s="83" customFormat="1" ht="40.5" x14ac:dyDescent="0.35">
      <c r="A361" s="183">
        <f t="shared" si="2"/>
        <v>354</v>
      </c>
      <c r="B361" s="186">
        <v>43609</v>
      </c>
      <c r="C361" s="187" t="s">
        <v>34</v>
      </c>
      <c r="D361" s="163" t="s">
        <v>932</v>
      </c>
      <c r="E361" s="163" t="s">
        <v>1030</v>
      </c>
      <c r="F361" s="163" t="s">
        <v>258</v>
      </c>
      <c r="G361" s="161" t="s">
        <v>1202</v>
      </c>
      <c r="H361" s="188"/>
      <c r="I361" s="188"/>
      <c r="J361" s="189"/>
      <c r="K361" s="188"/>
      <c r="L361" s="192"/>
      <c r="M361" s="190">
        <v>189</v>
      </c>
      <c r="N361" s="191"/>
    </row>
    <row r="362" spans="1:15" s="83" customFormat="1" ht="40.5" x14ac:dyDescent="0.35">
      <c r="A362" s="312">
        <f t="shared" si="2"/>
        <v>355</v>
      </c>
      <c r="B362" s="98">
        <v>43609</v>
      </c>
      <c r="C362" s="99" t="s">
        <v>696</v>
      </c>
      <c r="D362" s="100"/>
      <c r="E362" s="100" t="s">
        <v>1031</v>
      </c>
      <c r="F362" s="100" t="s">
        <v>829</v>
      </c>
      <c r="G362" s="91" t="s">
        <v>1204</v>
      </c>
      <c r="H362" s="102"/>
      <c r="I362" s="102"/>
      <c r="J362" s="103"/>
      <c r="K362" s="102"/>
      <c r="L362" s="101"/>
      <c r="M362" s="318"/>
      <c r="N362" s="94"/>
    </row>
    <row r="363" spans="1:15" s="83" customFormat="1" ht="40.5" x14ac:dyDescent="0.35">
      <c r="A363" s="312">
        <f t="shared" si="2"/>
        <v>356</v>
      </c>
      <c r="B363" s="98">
        <v>43609</v>
      </c>
      <c r="C363" s="99" t="s">
        <v>929</v>
      </c>
      <c r="D363" s="100"/>
      <c r="E363" s="100" t="s">
        <v>1032</v>
      </c>
      <c r="F363" s="100" t="s">
        <v>829</v>
      </c>
      <c r="G363" s="91" t="s">
        <v>1204</v>
      </c>
      <c r="H363" s="102"/>
      <c r="I363" s="102"/>
      <c r="J363" s="103"/>
      <c r="K363" s="102"/>
      <c r="L363" s="101"/>
      <c r="M363" s="318"/>
      <c r="N363" s="94"/>
    </row>
    <row r="364" spans="1:15" s="83" customFormat="1" ht="53.25" x14ac:dyDescent="0.35">
      <c r="A364" s="228">
        <f t="shared" si="2"/>
        <v>357</v>
      </c>
      <c r="B364" s="247">
        <v>43609</v>
      </c>
      <c r="C364" s="248" t="s">
        <v>739</v>
      </c>
      <c r="D364" s="232" t="s">
        <v>701</v>
      </c>
      <c r="E364" s="232" t="s">
        <v>1034</v>
      </c>
      <c r="F364" s="232" t="s">
        <v>820</v>
      </c>
      <c r="G364" s="232" t="s">
        <v>1203</v>
      </c>
      <c r="H364" s="249"/>
      <c r="I364" s="249"/>
      <c r="J364" s="250"/>
      <c r="K364" s="249"/>
      <c r="L364" s="251"/>
      <c r="M364" s="252"/>
      <c r="N364" s="246"/>
    </row>
    <row r="365" spans="1:15" s="83" customFormat="1" ht="53.25" x14ac:dyDescent="0.35">
      <c r="A365" s="228">
        <f t="shared" si="2"/>
        <v>358</v>
      </c>
      <c r="B365" s="247">
        <v>43609</v>
      </c>
      <c r="C365" s="248" t="s">
        <v>739</v>
      </c>
      <c r="D365" s="232" t="s">
        <v>701</v>
      </c>
      <c r="E365" s="232" t="s">
        <v>1033</v>
      </c>
      <c r="F365" s="232" t="s">
        <v>820</v>
      </c>
      <c r="G365" s="232" t="s">
        <v>1203</v>
      </c>
      <c r="H365" s="249"/>
      <c r="I365" s="249"/>
      <c r="J365" s="250"/>
      <c r="K365" s="249"/>
      <c r="L365" s="251"/>
      <c r="M365" s="252"/>
      <c r="N365" s="246"/>
    </row>
    <row r="366" spans="1:15" s="83" customFormat="1" ht="40.5" x14ac:dyDescent="0.35">
      <c r="A366" s="183">
        <f t="shared" si="2"/>
        <v>359</v>
      </c>
      <c r="B366" s="186">
        <v>43609</v>
      </c>
      <c r="C366" s="187" t="s">
        <v>481</v>
      </c>
      <c r="D366" s="163" t="s">
        <v>1013</v>
      </c>
      <c r="E366" s="163" t="s">
        <v>1035</v>
      </c>
      <c r="F366" s="163" t="s">
        <v>258</v>
      </c>
      <c r="G366" s="163" t="s">
        <v>1202</v>
      </c>
      <c r="H366" s="188"/>
      <c r="I366" s="188"/>
      <c r="J366" s="189"/>
      <c r="K366" s="188"/>
      <c r="L366" s="192"/>
      <c r="M366" s="190"/>
      <c r="N366" s="191"/>
    </row>
    <row r="367" spans="1:15" s="83" customFormat="1" ht="66" x14ac:dyDescent="0.35">
      <c r="A367" s="183">
        <f t="shared" ref="A367:A430" si="3">+A366+1</f>
        <v>360</v>
      </c>
      <c r="B367" s="186">
        <v>43609</v>
      </c>
      <c r="C367" s="187" t="s">
        <v>481</v>
      </c>
      <c r="D367" s="163" t="s">
        <v>1013</v>
      </c>
      <c r="E367" s="163" t="s">
        <v>1036</v>
      </c>
      <c r="F367" s="163" t="s">
        <v>258</v>
      </c>
      <c r="G367" s="163" t="s">
        <v>1202</v>
      </c>
      <c r="H367" s="188"/>
      <c r="I367" s="188"/>
      <c r="J367" s="189"/>
      <c r="K367" s="188"/>
      <c r="L367" s="192"/>
      <c r="M367" s="190"/>
      <c r="N367" s="191"/>
    </row>
    <row r="368" spans="1:15" s="83" customFormat="1" ht="40.5" x14ac:dyDescent="0.35">
      <c r="A368" s="183">
        <f t="shared" si="3"/>
        <v>361</v>
      </c>
      <c r="B368" s="186">
        <v>43612</v>
      </c>
      <c r="C368" s="187" t="s">
        <v>1037</v>
      </c>
      <c r="D368" s="163" t="s">
        <v>1038</v>
      </c>
      <c r="E368" s="163" t="s">
        <v>1039</v>
      </c>
      <c r="F368" s="163" t="s">
        <v>258</v>
      </c>
      <c r="G368" s="194" t="s">
        <v>1202</v>
      </c>
      <c r="H368" s="188"/>
      <c r="I368" s="188"/>
      <c r="J368" s="189"/>
      <c r="K368" s="188"/>
      <c r="L368" s="192"/>
      <c r="M368" s="190" t="s">
        <v>1078</v>
      </c>
      <c r="N368" s="191" t="s">
        <v>1079</v>
      </c>
    </row>
    <row r="369" spans="1:15" s="83" customFormat="1" ht="40.5" x14ac:dyDescent="0.35">
      <c r="A369" s="183">
        <f t="shared" si="3"/>
        <v>362</v>
      </c>
      <c r="B369" s="186">
        <v>43612</v>
      </c>
      <c r="C369" s="187" t="s">
        <v>34</v>
      </c>
      <c r="D369" s="163" t="s">
        <v>932</v>
      </c>
      <c r="E369" s="163" t="s">
        <v>1040</v>
      </c>
      <c r="F369" s="163" t="s">
        <v>258</v>
      </c>
      <c r="G369" s="161" t="s">
        <v>1202</v>
      </c>
      <c r="H369" s="188"/>
      <c r="I369" s="188"/>
      <c r="J369" s="189"/>
      <c r="K369" s="188"/>
      <c r="L369" s="192"/>
      <c r="M369" s="190">
        <v>189</v>
      </c>
      <c r="N369" s="191"/>
    </row>
    <row r="370" spans="1:15" s="83" customFormat="1" ht="40.5" x14ac:dyDescent="0.35">
      <c r="A370" s="183">
        <f t="shared" si="3"/>
        <v>363</v>
      </c>
      <c r="B370" s="186">
        <v>43612</v>
      </c>
      <c r="C370" s="187" t="s">
        <v>34</v>
      </c>
      <c r="D370" s="163" t="s">
        <v>932</v>
      </c>
      <c r="E370" s="163" t="s">
        <v>1040</v>
      </c>
      <c r="F370" s="163" t="s">
        <v>258</v>
      </c>
      <c r="G370" s="161" t="s">
        <v>1202</v>
      </c>
      <c r="H370" s="188"/>
      <c r="I370" s="188"/>
      <c r="J370" s="189"/>
      <c r="K370" s="188"/>
      <c r="L370" s="192"/>
      <c r="M370" s="190">
        <v>189</v>
      </c>
      <c r="N370" s="191"/>
    </row>
    <row r="371" spans="1:15" s="83" customFormat="1" ht="26.25" x14ac:dyDescent="0.35">
      <c r="A371" s="118">
        <f t="shared" si="3"/>
        <v>364</v>
      </c>
      <c r="B371" s="120">
        <v>43613</v>
      </c>
      <c r="C371" s="85" t="s">
        <v>754</v>
      </c>
      <c r="D371" s="121" t="s">
        <v>1043</v>
      </c>
      <c r="E371" s="121" t="s">
        <v>1043</v>
      </c>
      <c r="F371" s="121" t="s">
        <v>1043</v>
      </c>
      <c r="G371" s="125" t="s">
        <v>1043</v>
      </c>
      <c r="H371" s="122"/>
      <c r="I371" s="122"/>
      <c r="J371" s="123"/>
      <c r="K371" s="122"/>
      <c r="L371" s="125" t="s">
        <v>1043</v>
      </c>
      <c r="M371" s="124"/>
      <c r="N371" s="83" t="s">
        <v>1043</v>
      </c>
    </row>
    <row r="372" spans="1:15" s="83" customFormat="1" ht="27.75" x14ac:dyDescent="0.35">
      <c r="A372" s="183">
        <f t="shared" si="3"/>
        <v>365</v>
      </c>
      <c r="B372" s="186">
        <v>43613</v>
      </c>
      <c r="C372" s="187" t="s">
        <v>926</v>
      </c>
      <c r="D372" s="163" t="s">
        <v>1044</v>
      </c>
      <c r="E372" s="163" t="s">
        <v>1045</v>
      </c>
      <c r="F372" s="163" t="s">
        <v>258</v>
      </c>
      <c r="G372" s="161" t="s">
        <v>1202</v>
      </c>
      <c r="H372" s="188"/>
      <c r="I372" s="188"/>
      <c r="J372" s="189"/>
      <c r="K372" s="188"/>
      <c r="L372" s="192"/>
      <c r="M372" s="190"/>
      <c r="N372" s="191"/>
    </row>
    <row r="373" spans="1:15" s="83" customFormat="1" ht="27.75" x14ac:dyDescent="0.35">
      <c r="A373" s="183">
        <f t="shared" si="3"/>
        <v>366</v>
      </c>
      <c r="B373" s="186">
        <v>43613</v>
      </c>
      <c r="C373" s="187" t="s">
        <v>412</v>
      </c>
      <c r="D373" s="163" t="s">
        <v>730</v>
      </c>
      <c r="E373" s="163" t="s">
        <v>1046</v>
      </c>
      <c r="F373" s="163" t="s">
        <v>258</v>
      </c>
      <c r="G373" s="161" t="s">
        <v>1202</v>
      </c>
      <c r="H373" s="188"/>
      <c r="I373" s="188"/>
      <c r="J373" s="189"/>
      <c r="K373" s="188"/>
      <c r="L373" s="192"/>
      <c r="M373" s="190"/>
      <c r="N373" s="191"/>
    </row>
    <row r="374" spans="1:15" s="83" customFormat="1" ht="27.75" x14ac:dyDescent="0.35">
      <c r="A374" s="183">
        <f t="shared" si="3"/>
        <v>367</v>
      </c>
      <c r="B374" s="186">
        <v>43613</v>
      </c>
      <c r="C374" s="187" t="s">
        <v>412</v>
      </c>
      <c r="D374" s="163" t="s">
        <v>1047</v>
      </c>
      <c r="E374" s="163" t="s">
        <v>1048</v>
      </c>
      <c r="F374" s="163" t="s">
        <v>258</v>
      </c>
      <c r="G374" s="161" t="s">
        <v>1202</v>
      </c>
      <c r="H374" s="188"/>
      <c r="I374" s="188"/>
      <c r="J374" s="189"/>
      <c r="K374" s="188"/>
      <c r="L374" s="192"/>
      <c r="M374" s="190"/>
      <c r="N374" s="191"/>
    </row>
    <row r="375" spans="1:15" s="83" customFormat="1" ht="27.75" x14ac:dyDescent="0.35">
      <c r="A375" s="183">
        <f t="shared" si="3"/>
        <v>368</v>
      </c>
      <c r="B375" s="186">
        <v>43614</v>
      </c>
      <c r="C375" s="187" t="s">
        <v>481</v>
      </c>
      <c r="D375" s="163" t="s">
        <v>883</v>
      </c>
      <c r="E375" s="163" t="s">
        <v>1049</v>
      </c>
      <c r="F375" s="163" t="s">
        <v>258</v>
      </c>
      <c r="G375" s="161" t="s">
        <v>1202</v>
      </c>
      <c r="H375" s="188"/>
      <c r="I375" s="188"/>
      <c r="J375" s="189"/>
      <c r="K375" s="188"/>
      <c r="L375" s="192"/>
      <c r="M375" s="190"/>
      <c r="N375" s="191"/>
    </row>
    <row r="376" spans="1:15" s="83" customFormat="1" ht="27.75" x14ac:dyDescent="0.35">
      <c r="A376" s="183">
        <f t="shared" si="3"/>
        <v>369</v>
      </c>
      <c r="B376" s="186">
        <v>43614</v>
      </c>
      <c r="C376" s="187" t="s">
        <v>481</v>
      </c>
      <c r="D376" s="163" t="s">
        <v>883</v>
      </c>
      <c r="E376" s="163" t="s">
        <v>1197</v>
      </c>
      <c r="F376" s="163" t="s">
        <v>258</v>
      </c>
      <c r="G376" s="161" t="s">
        <v>1202</v>
      </c>
      <c r="H376" s="188"/>
      <c r="I376" s="188"/>
      <c r="J376" s="189"/>
      <c r="K376" s="188"/>
      <c r="L376" s="192"/>
      <c r="M376" s="190"/>
      <c r="N376" s="191"/>
    </row>
    <row r="377" spans="1:15" s="83" customFormat="1" ht="27.75" x14ac:dyDescent="0.35">
      <c r="A377" s="183">
        <f t="shared" si="3"/>
        <v>370</v>
      </c>
      <c r="B377" s="186">
        <v>43614</v>
      </c>
      <c r="C377" s="187" t="s">
        <v>481</v>
      </c>
      <c r="D377" s="163" t="s">
        <v>883</v>
      </c>
      <c r="E377" s="163" t="s">
        <v>1050</v>
      </c>
      <c r="F377" s="163" t="s">
        <v>258</v>
      </c>
      <c r="G377" s="161" t="s">
        <v>1202</v>
      </c>
      <c r="H377" s="188"/>
      <c r="I377" s="188"/>
      <c r="J377" s="189"/>
      <c r="K377" s="188"/>
      <c r="L377" s="192"/>
      <c r="M377" s="190"/>
      <c r="N377" s="191"/>
    </row>
    <row r="378" spans="1:15" s="83" customFormat="1" ht="27.75" x14ac:dyDescent="0.35">
      <c r="A378" s="183">
        <f t="shared" si="3"/>
        <v>371</v>
      </c>
      <c r="B378" s="186">
        <v>43614</v>
      </c>
      <c r="C378" s="187" t="s">
        <v>481</v>
      </c>
      <c r="D378" s="163" t="s">
        <v>883</v>
      </c>
      <c r="E378" s="163" t="s">
        <v>1051</v>
      </c>
      <c r="F378" s="163" t="s">
        <v>258</v>
      </c>
      <c r="G378" s="161" t="s">
        <v>1202</v>
      </c>
      <c r="H378" s="188"/>
      <c r="I378" s="188"/>
      <c r="J378" s="189"/>
      <c r="K378" s="188"/>
      <c r="L378" s="192"/>
      <c r="M378" s="190"/>
      <c r="N378" s="191"/>
    </row>
    <row r="379" spans="1:15" s="83" customFormat="1" ht="40.5" x14ac:dyDescent="0.35">
      <c r="A379" s="183">
        <f t="shared" si="3"/>
        <v>372</v>
      </c>
      <c r="B379" s="186">
        <v>43615</v>
      </c>
      <c r="C379" s="187" t="s">
        <v>1052</v>
      </c>
      <c r="D379" s="163" t="s">
        <v>1053</v>
      </c>
      <c r="E379" s="163" t="s">
        <v>1054</v>
      </c>
      <c r="F379" s="163" t="s">
        <v>258</v>
      </c>
      <c r="G379" s="161" t="s">
        <v>1202</v>
      </c>
      <c r="H379" s="188"/>
      <c r="I379" s="188"/>
      <c r="J379" s="189"/>
      <c r="K379" s="188"/>
      <c r="L379" s="192"/>
      <c r="M379" s="190"/>
      <c r="N379" s="191"/>
    </row>
    <row r="380" spans="1:15" s="83" customFormat="1" ht="53.25" x14ac:dyDescent="0.35">
      <c r="A380" s="183">
        <f t="shared" si="3"/>
        <v>373</v>
      </c>
      <c r="B380" s="186">
        <v>43615</v>
      </c>
      <c r="C380" s="187" t="s">
        <v>975</v>
      </c>
      <c r="D380" s="163" t="s">
        <v>1056</v>
      </c>
      <c r="E380" s="163" t="s">
        <v>1055</v>
      </c>
      <c r="F380" s="163" t="s">
        <v>258</v>
      </c>
      <c r="G380" s="161" t="s">
        <v>1202</v>
      </c>
      <c r="H380" s="188"/>
      <c r="I380" s="188"/>
      <c r="J380" s="189"/>
      <c r="K380" s="188"/>
      <c r="L380" s="192"/>
      <c r="M380" s="190"/>
      <c r="N380" s="191"/>
    </row>
    <row r="381" spans="1:15" s="83" customFormat="1" ht="27.75" x14ac:dyDescent="0.35">
      <c r="A381" s="183">
        <f t="shared" si="3"/>
        <v>374</v>
      </c>
      <c r="B381" s="186">
        <v>43615</v>
      </c>
      <c r="C381" s="187" t="s">
        <v>754</v>
      </c>
      <c r="D381" s="163" t="s">
        <v>1057</v>
      </c>
      <c r="E381" s="163" t="s">
        <v>1058</v>
      </c>
      <c r="F381" s="163" t="s">
        <v>258</v>
      </c>
      <c r="G381" s="161" t="s">
        <v>1202</v>
      </c>
      <c r="H381" s="188"/>
      <c r="I381" s="188"/>
      <c r="J381" s="189"/>
      <c r="K381" s="188"/>
      <c r="L381" s="192"/>
      <c r="M381" s="190">
        <v>199</v>
      </c>
      <c r="N381" s="191"/>
    </row>
    <row r="382" spans="1:15" s="83" customFormat="1" ht="40.5" x14ac:dyDescent="0.35">
      <c r="A382" s="285">
        <f t="shared" si="3"/>
        <v>375</v>
      </c>
      <c r="B382" s="288">
        <v>43615</v>
      </c>
      <c r="C382" s="289" t="s">
        <v>878</v>
      </c>
      <c r="D382" s="290" t="s">
        <v>1059</v>
      </c>
      <c r="E382" s="290" t="s">
        <v>1060</v>
      </c>
      <c r="F382" s="290" t="s">
        <v>831</v>
      </c>
      <c r="G382" s="272" t="s">
        <v>1201</v>
      </c>
      <c r="H382" s="291"/>
      <c r="I382" s="291"/>
      <c r="J382" s="292"/>
      <c r="K382" s="291"/>
      <c r="L382" s="293"/>
      <c r="M382" s="294"/>
      <c r="N382" s="280"/>
      <c r="O382" s="280"/>
    </row>
    <row r="383" spans="1:15" s="83" customFormat="1" ht="27.75" x14ac:dyDescent="0.35">
      <c r="A383" s="228">
        <f t="shared" si="3"/>
        <v>376</v>
      </c>
      <c r="B383" s="247">
        <v>43616</v>
      </c>
      <c r="C383" s="248" t="s">
        <v>1061</v>
      </c>
      <c r="D383" s="232"/>
      <c r="E383" s="232" t="s">
        <v>1062</v>
      </c>
      <c r="F383" s="232" t="s">
        <v>29</v>
      </c>
      <c r="G383" s="232" t="s">
        <v>1203</v>
      </c>
      <c r="H383" s="249"/>
      <c r="I383" s="249"/>
      <c r="J383" s="250"/>
      <c r="K383" s="249"/>
      <c r="L383" s="251"/>
      <c r="M383" s="252"/>
      <c r="N383" s="246"/>
    </row>
    <row r="384" spans="1:15" s="83" customFormat="1" ht="27.75" x14ac:dyDescent="0.35">
      <c r="A384" s="183">
        <f t="shared" si="3"/>
        <v>377</v>
      </c>
      <c r="B384" s="186">
        <v>43616</v>
      </c>
      <c r="C384" s="187" t="s">
        <v>34</v>
      </c>
      <c r="D384" s="163" t="s">
        <v>1063</v>
      </c>
      <c r="E384" s="163" t="s">
        <v>1064</v>
      </c>
      <c r="F384" s="163" t="s">
        <v>258</v>
      </c>
      <c r="G384" s="161" t="s">
        <v>1202</v>
      </c>
      <c r="H384" s="188"/>
      <c r="I384" s="188"/>
      <c r="J384" s="189"/>
      <c r="K384" s="188"/>
      <c r="L384" s="192"/>
      <c r="M384" s="190">
        <v>198</v>
      </c>
      <c r="N384" s="191"/>
    </row>
    <row r="385" spans="1:14" s="83" customFormat="1" ht="40.5" x14ac:dyDescent="0.35">
      <c r="A385" s="183">
        <f t="shared" si="3"/>
        <v>378</v>
      </c>
      <c r="B385" s="186">
        <v>43616</v>
      </c>
      <c r="C385" s="187" t="s">
        <v>412</v>
      </c>
      <c r="D385" s="163" t="s">
        <v>730</v>
      </c>
      <c r="E385" s="163" t="s">
        <v>1065</v>
      </c>
      <c r="F385" s="163" t="s">
        <v>258</v>
      </c>
      <c r="G385" s="161" t="s">
        <v>1202</v>
      </c>
      <c r="H385" s="188"/>
      <c r="I385" s="188"/>
      <c r="J385" s="189"/>
      <c r="K385" s="188"/>
      <c r="L385" s="192"/>
      <c r="M385" s="190"/>
      <c r="N385" s="191"/>
    </row>
    <row r="386" spans="1:14" s="83" customFormat="1" ht="28.5" thickBot="1" x14ac:dyDescent="0.4">
      <c r="A386" s="253">
        <f t="shared" si="3"/>
        <v>379</v>
      </c>
      <c r="B386" s="254">
        <v>43616</v>
      </c>
      <c r="C386" s="255" t="s">
        <v>412</v>
      </c>
      <c r="D386" s="256" t="s">
        <v>730</v>
      </c>
      <c r="E386" s="256" t="s">
        <v>1066</v>
      </c>
      <c r="F386" s="256" t="s">
        <v>29</v>
      </c>
      <c r="G386" s="232" t="s">
        <v>1203</v>
      </c>
      <c r="H386" s="257"/>
      <c r="I386" s="257"/>
      <c r="J386" s="258"/>
      <c r="K386" s="257"/>
      <c r="L386" s="259"/>
      <c r="M386" s="260"/>
      <c r="N386" s="246"/>
    </row>
    <row r="387" spans="1:14" s="83" customFormat="1" ht="27.75" x14ac:dyDescent="0.35">
      <c r="A387" s="195">
        <f t="shared" si="3"/>
        <v>380</v>
      </c>
      <c r="B387" s="196">
        <v>43620</v>
      </c>
      <c r="C387" s="197" t="s">
        <v>481</v>
      </c>
      <c r="D387" s="198" t="s">
        <v>883</v>
      </c>
      <c r="E387" s="198" t="s">
        <v>1067</v>
      </c>
      <c r="F387" s="198" t="s">
        <v>258</v>
      </c>
      <c r="G387" s="161" t="s">
        <v>1202</v>
      </c>
      <c r="H387" s="199"/>
      <c r="I387" s="199"/>
      <c r="J387" s="200"/>
      <c r="K387" s="199"/>
      <c r="L387" s="201"/>
      <c r="M387" s="202"/>
      <c r="N387" s="191"/>
    </row>
    <row r="388" spans="1:14" s="83" customFormat="1" ht="27.75" x14ac:dyDescent="0.35">
      <c r="A388" s="166">
        <f t="shared" si="3"/>
        <v>381</v>
      </c>
      <c r="B388" s="196">
        <v>43620</v>
      </c>
      <c r="C388" s="197" t="s">
        <v>481</v>
      </c>
      <c r="D388" s="198" t="s">
        <v>883</v>
      </c>
      <c r="E388" s="163" t="s">
        <v>1068</v>
      </c>
      <c r="F388" s="163" t="s">
        <v>258</v>
      </c>
      <c r="G388" s="161" t="s">
        <v>1202</v>
      </c>
      <c r="H388" s="188"/>
      <c r="I388" s="188"/>
      <c r="J388" s="189"/>
      <c r="K388" s="188"/>
      <c r="L388" s="192"/>
      <c r="M388" s="203"/>
      <c r="N388" s="191"/>
    </row>
    <row r="389" spans="1:14" s="83" customFormat="1" ht="38.25" x14ac:dyDescent="0.35">
      <c r="A389" s="305">
        <f t="shared" si="3"/>
        <v>382</v>
      </c>
      <c r="B389" s="98">
        <v>43620</v>
      </c>
      <c r="C389" s="99" t="s">
        <v>1069</v>
      </c>
      <c r="D389" s="100"/>
      <c r="E389" s="100" t="s">
        <v>1070</v>
      </c>
      <c r="F389" s="91" t="s">
        <v>829</v>
      </c>
      <c r="G389" s="91" t="s">
        <v>1204</v>
      </c>
      <c r="H389" s="102"/>
      <c r="I389" s="102"/>
      <c r="J389" s="103"/>
      <c r="K389" s="102"/>
      <c r="L389" s="101"/>
      <c r="M389" s="319"/>
      <c r="N389" s="94"/>
    </row>
    <row r="390" spans="1:14" s="83" customFormat="1" ht="27.75" x14ac:dyDescent="0.35">
      <c r="A390" s="166">
        <f t="shared" si="3"/>
        <v>383</v>
      </c>
      <c r="B390" s="186">
        <v>43620</v>
      </c>
      <c r="C390" s="187" t="s">
        <v>412</v>
      </c>
      <c r="D390" s="163" t="s">
        <v>1047</v>
      </c>
      <c r="E390" s="163" t="s">
        <v>1071</v>
      </c>
      <c r="F390" s="163" t="s">
        <v>258</v>
      </c>
      <c r="G390" s="161" t="s">
        <v>1202</v>
      </c>
      <c r="H390" s="188"/>
      <c r="I390" s="188"/>
      <c r="J390" s="189"/>
      <c r="K390" s="188"/>
      <c r="L390" s="192"/>
      <c r="M390" s="203"/>
      <c r="N390" s="191"/>
    </row>
    <row r="391" spans="1:14" s="83" customFormat="1" ht="38.25" x14ac:dyDescent="0.35">
      <c r="A391" s="305">
        <f t="shared" si="3"/>
        <v>384</v>
      </c>
      <c r="B391" s="98">
        <v>43620</v>
      </c>
      <c r="C391" s="99" t="s">
        <v>812</v>
      </c>
      <c r="D391" s="100"/>
      <c r="E391" s="100" t="s">
        <v>1072</v>
      </c>
      <c r="F391" s="91" t="s">
        <v>829</v>
      </c>
      <c r="G391" s="91" t="s">
        <v>1204</v>
      </c>
      <c r="H391" s="102"/>
      <c r="I391" s="102"/>
      <c r="J391" s="103"/>
      <c r="K391" s="102"/>
      <c r="L391" s="101"/>
      <c r="M391" s="319"/>
      <c r="N391" s="94"/>
    </row>
    <row r="392" spans="1:14" s="83" customFormat="1" ht="38.25" x14ac:dyDescent="0.35">
      <c r="A392" s="305">
        <f t="shared" si="3"/>
        <v>385</v>
      </c>
      <c r="B392" s="98">
        <v>43620</v>
      </c>
      <c r="C392" s="99" t="s">
        <v>812</v>
      </c>
      <c r="D392" s="100"/>
      <c r="E392" s="100" t="s">
        <v>1073</v>
      </c>
      <c r="F392" s="91" t="s">
        <v>829</v>
      </c>
      <c r="G392" s="91" t="s">
        <v>1204</v>
      </c>
      <c r="H392" s="102"/>
      <c r="I392" s="102"/>
      <c r="J392" s="103"/>
      <c r="K392" s="102"/>
      <c r="L392" s="101"/>
      <c r="M392" s="319"/>
      <c r="N392" s="94"/>
    </row>
    <row r="393" spans="1:14" s="83" customFormat="1" ht="40.5" x14ac:dyDescent="0.35">
      <c r="A393" s="166">
        <f t="shared" si="3"/>
        <v>386</v>
      </c>
      <c r="B393" s="186">
        <v>43620</v>
      </c>
      <c r="C393" s="187" t="s">
        <v>775</v>
      </c>
      <c r="D393" s="163" t="s">
        <v>1074</v>
      </c>
      <c r="E393" s="163" t="s">
        <v>1129</v>
      </c>
      <c r="F393" s="163" t="s">
        <v>258</v>
      </c>
      <c r="G393" s="161" t="s">
        <v>1202</v>
      </c>
      <c r="H393" s="188"/>
      <c r="I393" s="188"/>
      <c r="J393" s="189"/>
      <c r="K393" s="188"/>
      <c r="L393" s="192"/>
      <c r="M393" s="203"/>
      <c r="N393" s="191"/>
    </row>
    <row r="394" spans="1:14" s="83" customFormat="1" ht="40.5" x14ac:dyDescent="0.35">
      <c r="A394" s="305">
        <f t="shared" si="3"/>
        <v>387</v>
      </c>
      <c r="B394" s="98">
        <v>43620</v>
      </c>
      <c r="C394" s="99" t="s">
        <v>1077</v>
      </c>
      <c r="D394" s="100" t="s">
        <v>1075</v>
      </c>
      <c r="E394" s="100" t="s">
        <v>1076</v>
      </c>
      <c r="F394" s="91" t="s">
        <v>829</v>
      </c>
      <c r="G394" s="91" t="s">
        <v>1204</v>
      </c>
      <c r="H394" s="102"/>
      <c r="I394" s="102"/>
      <c r="J394" s="103"/>
      <c r="K394" s="102"/>
      <c r="L394" s="101"/>
      <c r="M394" s="319"/>
      <c r="N394" s="94"/>
    </row>
    <row r="395" spans="1:14" s="83" customFormat="1" ht="26.25" x14ac:dyDescent="0.2">
      <c r="A395" s="111">
        <f t="shared" si="3"/>
        <v>388</v>
      </c>
      <c r="B395" s="120">
        <v>43621</v>
      </c>
      <c r="C395" s="119" t="s">
        <v>929</v>
      </c>
      <c r="D395" s="121" t="s">
        <v>1043</v>
      </c>
      <c r="E395" s="121" t="s">
        <v>1081</v>
      </c>
      <c r="F395" s="407" t="s">
        <v>1082</v>
      </c>
      <c r="G395" s="408"/>
      <c r="H395" s="408"/>
      <c r="I395" s="408"/>
      <c r="J395" s="408"/>
      <c r="K395" s="408"/>
      <c r="L395" s="408"/>
      <c r="M395" s="409"/>
    </row>
    <row r="396" spans="1:14" s="83" customFormat="1" ht="27.75" x14ac:dyDescent="0.35">
      <c r="A396" s="236">
        <f t="shared" si="3"/>
        <v>389</v>
      </c>
      <c r="B396" s="247">
        <v>43622</v>
      </c>
      <c r="C396" s="248" t="s">
        <v>43</v>
      </c>
      <c r="D396" s="232" t="s">
        <v>939</v>
      </c>
      <c r="E396" s="232" t="s">
        <v>1083</v>
      </c>
      <c r="F396" s="232" t="s">
        <v>29</v>
      </c>
      <c r="G396" s="232" t="s">
        <v>1203</v>
      </c>
      <c r="H396" s="249"/>
      <c r="I396" s="249"/>
      <c r="J396" s="250"/>
      <c r="K396" s="249"/>
      <c r="L396" s="251"/>
      <c r="M396" s="261"/>
      <c r="N396" s="246"/>
    </row>
    <row r="397" spans="1:14" s="83" customFormat="1" ht="40.5" x14ac:dyDescent="0.35">
      <c r="A397" s="166">
        <f t="shared" si="3"/>
        <v>390</v>
      </c>
      <c r="B397" s="186">
        <v>43622</v>
      </c>
      <c r="C397" s="187" t="s">
        <v>500</v>
      </c>
      <c r="D397" s="163" t="s">
        <v>768</v>
      </c>
      <c r="E397" s="163" t="s">
        <v>1130</v>
      </c>
      <c r="F397" s="163" t="s">
        <v>258</v>
      </c>
      <c r="G397" s="161" t="s">
        <v>1202</v>
      </c>
      <c r="H397" s="188"/>
      <c r="I397" s="188"/>
      <c r="J397" s="189"/>
      <c r="K397" s="188"/>
      <c r="L397" s="192"/>
      <c r="M397" s="203">
        <v>227</v>
      </c>
      <c r="N397" s="191"/>
    </row>
    <row r="398" spans="1:14" s="83" customFormat="1" ht="53.25" x14ac:dyDescent="0.35">
      <c r="A398" s="166">
        <f t="shared" si="3"/>
        <v>391</v>
      </c>
      <c r="B398" s="186">
        <v>43622</v>
      </c>
      <c r="C398" s="187" t="s">
        <v>412</v>
      </c>
      <c r="D398" s="163" t="s">
        <v>749</v>
      </c>
      <c r="E398" s="163" t="s">
        <v>1084</v>
      </c>
      <c r="F398" s="163" t="s">
        <v>258</v>
      </c>
      <c r="G398" s="161" t="s">
        <v>1202</v>
      </c>
      <c r="H398" s="188"/>
      <c r="I398" s="188"/>
      <c r="J398" s="189"/>
      <c r="K398" s="188"/>
      <c r="L398" s="192"/>
      <c r="M398" s="203"/>
      <c r="N398" s="191"/>
    </row>
    <row r="399" spans="1:14" s="83" customFormat="1" ht="40.5" x14ac:dyDescent="0.35">
      <c r="A399" s="166">
        <f t="shared" si="3"/>
        <v>392</v>
      </c>
      <c r="B399" s="186">
        <v>43622</v>
      </c>
      <c r="C399" s="187" t="s">
        <v>412</v>
      </c>
      <c r="D399" s="163" t="s">
        <v>749</v>
      </c>
      <c r="E399" s="163" t="s">
        <v>1085</v>
      </c>
      <c r="F399" s="163" t="s">
        <v>258</v>
      </c>
      <c r="G399" s="161" t="s">
        <v>1202</v>
      </c>
      <c r="H399" s="188"/>
      <c r="I399" s="188"/>
      <c r="J399" s="189"/>
      <c r="K399" s="188"/>
      <c r="L399" s="192"/>
      <c r="M399" s="203"/>
      <c r="N399" s="191"/>
    </row>
    <row r="400" spans="1:14" s="83" customFormat="1" ht="27.75" x14ac:dyDescent="0.35">
      <c r="A400" s="166">
        <f t="shared" si="3"/>
        <v>393</v>
      </c>
      <c r="B400" s="186">
        <v>43622</v>
      </c>
      <c r="C400" s="187" t="s">
        <v>412</v>
      </c>
      <c r="D400" s="163" t="s">
        <v>749</v>
      </c>
      <c r="E400" s="163" t="s">
        <v>1086</v>
      </c>
      <c r="F400" s="163" t="s">
        <v>258</v>
      </c>
      <c r="G400" s="161" t="s">
        <v>1202</v>
      </c>
      <c r="H400" s="188"/>
      <c r="I400" s="188"/>
      <c r="J400" s="189"/>
      <c r="K400" s="188"/>
      <c r="L400" s="192"/>
      <c r="M400" s="203"/>
      <c r="N400" s="191"/>
    </row>
    <row r="401" spans="1:14" s="83" customFormat="1" ht="27.75" x14ac:dyDescent="0.35">
      <c r="A401" s="236">
        <f t="shared" si="3"/>
        <v>394</v>
      </c>
      <c r="B401" s="247">
        <v>43622</v>
      </c>
      <c r="C401" s="248" t="s">
        <v>708</v>
      </c>
      <c r="D401" s="232"/>
      <c r="E401" s="232" t="s">
        <v>1087</v>
      </c>
      <c r="F401" s="232" t="s">
        <v>29</v>
      </c>
      <c r="G401" s="232" t="s">
        <v>1203</v>
      </c>
      <c r="H401" s="249"/>
      <c r="I401" s="249"/>
      <c r="J401" s="250"/>
      <c r="K401" s="249"/>
      <c r="L401" s="251"/>
      <c r="M401" s="261"/>
      <c r="N401" s="246"/>
    </row>
    <row r="402" spans="1:14" s="83" customFormat="1" ht="40.5" x14ac:dyDescent="0.35">
      <c r="A402" s="340">
        <f t="shared" si="3"/>
        <v>395</v>
      </c>
      <c r="B402" s="331">
        <v>43622</v>
      </c>
      <c r="C402" s="339" t="s">
        <v>722</v>
      </c>
      <c r="D402" s="333" t="s">
        <v>1088</v>
      </c>
      <c r="E402" s="333" t="s">
        <v>1089</v>
      </c>
      <c r="F402" s="333" t="s">
        <v>1090</v>
      </c>
      <c r="G402" s="333" t="s">
        <v>1203</v>
      </c>
      <c r="H402" s="334"/>
      <c r="I402" s="334"/>
      <c r="J402" s="335"/>
      <c r="K402" s="334"/>
      <c r="L402" s="336"/>
      <c r="M402" s="341"/>
      <c r="N402" s="338"/>
    </row>
    <row r="403" spans="1:14" s="83" customFormat="1" ht="40.5" x14ac:dyDescent="0.35">
      <c r="A403" s="340">
        <f t="shared" si="3"/>
        <v>396</v>
      </c>
      <c r="B403" s="331">
        <v>43622</v>
      </c>
      <c r="C403" s="339" t="s">
        <v>722</v>
      </c>
      <c r="D403" s="333" t="s">
        <v>1088</v>
      </c>
      <c r="E403" s="333" t="s">
        <v>1091</v>
      </c>
      <c r="F403" s="333" t="s">
        <v>1090</v>
      </c>
      <c r="G403" s="333" t="s">
        <v>1203</v>
      </c>
      <c r="H403" s="334"/>
      <c r="I403" s="334"/>
      <c r="J403" s="335"/>
      <c r="K403" s="334"/>
      <c r="L403" s="336"/>
      <c r="M403" s="341"/>
      <c r="N403" s="338"/>
    </row>
    <row r="404" spans="1:14" s="83" customFormat="1" ht="26.25" x14ac:dyDescent="0.2">
      <c r="A404" s="111">
        <f t="shared" si="3"/>
        <v>397</v>
      </c>
      <c r="B404" s="120">
        <v>43623</v>
      </c>
      <c r="C404" s="119" t="s">
        <v>929</v>
      </c>
      <c r="D404" s="121"/>
      <c r="E404" s="121" t="s">
        <v>1092</v>
      </c>
      <c r="F404" s="407" t="s">
        <v>1082</v>
      </c>
      <c r="G404" s="408"/>
      <c r="H404" s="408"/>
      <c r="I404" s="408"/>
      <c r="J404" s="408"/>
      <c r="K404" s="408"/>
      <c r="L404" s="408"/>
      <c r="M404" s="409"/>
    </row>
    <row r="405" spans="1:14" s="83" customFormat="1" ht="53.25" x14ac:dyDescent="0.35">
      <c r="A405" s="166">
        <f t="shared" si="3"/>
        <v>398</v>
      </c>
      <c r="B405" s="186">
        <v>43653</v>
      </c>
      <c r="C405" s="187" t="s">
        <v>412</v>
      </c>
      <c r="D405" s="163" t="s">
        <v>749</v>
      </c>
      <c r="E405" s="163" t="s">
        <v>1093</v>
      </c>
      <c r="F405" s="163" t="s">
        <v>258</v>
      </c>
      <c r="G405" s="161" t="s">
        <v>1202</v>
      </c>
      <c r="H405" s="188"/>
      <c r="I405" s="188"/>
      <c r="J405" s="189"/>
      <c r="K405" s="188"/>
      <c r="L405" s="192"/>
      <c r="M405" s="203"/>
      <c r="N405" s="191"/>
    </row>
    <row r="406" spans="1:14" s="83" customFormat="1" ht="40.5" x14ac:dyDescent="0.35">
      <c r="A406" s="305">
        <f t="shared" si="3"/>
        <v>399</v>
      </c>
      <c r="B406" s="98">
        <v>43626</v>
      </c>
      <c r="C406" s="99" t="s">
        <v>413</v>
      </c>
      <c r="D406" s="100"/>
      <c r="E406" s="100" t="s">
        <v>1095</v>
      </c>
      <c r="F406" s="100" t="s">
        <v>829</v>
      </c>
      <c r="G406" s="91" t="s">
        <v>1204</v>
      </c>
      <c r="H406" s="102"/>
      <c r="I406" s="102"/>
      <c r="J406" s="103"/>
      <c r="K406" s="102"/>
      <c r="L406" s="101"/>
      <c r="M406" s="319"/>
      <c r="N406" s="94"/>
    </row>
    <row r="407" spans="1:14" s="83" customFormat="1" ht="27.75" x14ac:dyDescent="0.35">
      <c r="A407" s="236">
        <f t="shared" si="3"/>
        <v>400</v>
      </c>
      <c r="B407" s="247">
        <v>43627</v>
      </c>
      <c r="C407" s="248" t="s">
        <v>547</v>
      </c>
      <c r="D407" s="232" t="s">
        <v>1094</v>
      </c>
      <c r="E407" s="232" t="s">
        <v>1199</v>
      </c>
      <c r="F407" s="232" t="s">
        <v>29</v>
      </c>
      <c r="G407" s="232" t="s">
        <v>1203</v>
      </c>
      <c r="H407" s="249"/>
      <c r="I407" s="249"/>
      <c r="J407" s="250"/>
      <c r="K407" s="249"/>
      <c r="L407" s="251"/>
      <c r="M407" s="261">
        <v>222</v>
      </c>
      <c r="N407" s="246"/>
    </row>
    <row r="408" spans="1:14" s="83" customFormat="1" ht="51" x14ac:dyDescent="0.35">
      <c r="A408" s="236">
        <f t="shared" si="3"/>
        <v>401</v>
      </c>
      <c r="B408" s="247">
        <v>43627</v>
      </c>
      <c r="C408" s="248" t="s">
        <v>739</v>
      </c>
      <c r="D408" s="232" t="s">
        <v>1110</v>
      </c>
      <c r="E408" s="232" t="s">
        <v>1111</v>
      </c>
      <c r="F408" s="237" t="s">
        <v>820</v>
      </c>
      <c r="G408" s="231" t="s">
        <v>1203</v>
      </c>
      <c r="H408" s="249"/>
      <c r="I408" s="249"/>
      <c r="J408" s="250"/>
      <c r="K408" s="249"/>
      <c r="L408" s="251"/>
      <c r="M408" s="261"/>
      <c r="N408" s="246"/>
    </row>
    <row r="409" spans="1:14" s="83" customFormat="1" ht="51" x14ac:dyDescent="0.35">
      <c r="A409" s="236">
        <f t="shared" si="3"/>
        <v>402</v>
      </c>
      <c r="B409" s="247">
        <v>43627</v>
      </c>
      <c r="C409" s="248" t="s">
        <v>739</v>
      </c>
      <c r="D409" s="232" t="s">
        <v>1110</v>
      </c>
      <c r="E409" s="232" t="s">
        <v>1112</v>
      </c>
      <c r="F409" s="237" t="s">
        <v>820</v>
      </c>
      <c r="G409" s="231" t="s">
        <v>1203</v>
      </c>
      <c r="H409" s="249"/>
      <c r="I409" s="249"/>
      <c r="J409" s="250"/>
      <c r="K409" s="249"/>
      <c r="L409" s="251"/>
      <c r="M409" s="261"/>
      <c r="N409" s="246"/>
    </row>
    <row r="410" spans="1:14" s="83" customFormat="1" ht="40.5" x14ac:dyDescent="0.35">
      <c r="A410" s="166">
        <f t="shared" si="3"/>
        <v>403</v>
      </c>
      <c r="B410" s="186">
        <v>43627</v>
      </c>
      <c r="C410" s="187" t="s">
        <v>1113</v>
      </c>
      <c r="D410" s="163" t="s">
        <v>1114</v>
      </c>
      <c r="E410" s="163" t="s">
        <v>1122</v>
      </c>
      <c r="F410" s="163" t="s">
        <v>258</v>
      </c>
      <c r="G410" s="161" t="s">
        <v>1202</v>
      </c>
      <c r="H410" s="188"/>
      <c r="I410" s="188"/>
      <c r="J410" s="189"/>
      <c r="K410" s="188"/>
      <c r="L410" s="192"/>
      <c r="M410" s="203"/>
      <c r="N410" s="191"/>
    </row>
    <row r="411" spans="1:14" s="83" customFormat="1" ht="40.5" x14ac:dyDescent="0.35">
      <c r="A411" s="166">
        <f t="shared" si="3"/>
        <v>404</v>
      </c>
      <c r="B411" s="186">
        <v>43627</v>
      </c>
      <c r="C411" s="187" t="s">
        <v>722</v>
      </c>
      <c r="D411" s="163" t="s">
        <v>1120</v>
      </c>
      <c r="E411" s="163" t="s">
        <v>1121</v>
      </c>
      <c r="F411" s="163" t="s">
        <v>258</v>
      </c>
      <c r="G411" s="161" t="s">
        <v>1202</v>
      </c>
      <c r="H411" s="188"/>
      <c r="I411" s="188"/>
      <c r="J411" s="189"/>
      <c r="K411" s="188"/>
      <c r="L411" s="192"/>
      <c r="M411" s="203"/>
      <c r="N411" s="191"/>
    </row>
    <row r="412" spans="1:14" s="83" customFormat="1" ht="27.75" x14ac:dyDescent="0.35">
      <c r="A412" s="166">
        <f t="shared" si="3"/>
        <v>405</v>
      </c>
      <c r="B412" s="186">
        <v>43628</v>
      </c>
      <c r="C412" s="187" t="s">
        <v>754</v>
      </c>
      <c r="D412" s="163" t="s">
        <v>808</v>
      </c>
      <c r="E412" s="163" t="s">
        <v>1123</v>
      </c>
      <c r="F412" s="163" t="s">
        <v>1124</v>
      </c>
      <c r="G412" s="163" t="s">
        <v>1202</v>
      </c>
      <c r="H412" s="188"/>
      <c r="I412" s="188"/>
      <c r="J412" s="189"/>
      <c r="K412" s="188"/>
      <c r="L412" s="192"/>
      <c r="M412" s="203"/>
      <c r="N412" s="191"/>
    </row>
    <row r="413" spans="1:14" s="83" customFormat="1" ht="27.75" x14ac:dyDescent="0.35">
      <c r="A413" s="166">
        <f t="shared" si="3"/>
        <v>406</v>
      </c>
      <c r="B413" s="186">
        <v>43628</v>
      </c>
      <c r="C413" s="187" t="s">
        <v>754</v>
      </c>
      <c r="D413" s="163" t="s">
        <v>808</v>
      </c>
      <c r="E413" s="163" t="s">
        <v>1125</v>
      </c>
      <c r="F413" s="163" t="s">
        <v>1124</v>
      </c>
      <c r="G413" s="163" t="s">
        <v>1202</v>
      </c>
      <c r="H413" s="188"/>
      <c r="I413" s="188"/>
      <c r="J413" s="189"/>
      <c r="K413" s="188"/>
      <c r="L413" s="192"/>
      <c r="M413" s="203"/>
      <c r="N413" s="191"/>
    </row>
    <row r="414" spans="1:14" s="83" customFormat="1" ht="27.75" x14ac:dyDescent="0.35">
      <c r="A414" s="236">
        <f t="shared" si="3"/>
        <v>407</v>
      </c>
      <c r="B414" s="247">
        <v>43628</v>
      </c>
      <c r="C414" s="248" t="s">
        <v>1126</v>
      </c>
      <c r="D414" s="248" t="s">
        <v>1126</v>
      </c>
      <c r="E414" s="232" t="s">
        <v>1127</v>
      </c>
      <c r="F414" s="232" t="s">
        <v>29</v>
      </c>
      <c r="G414" s="232" t="s">
        <v>1203</v>
      </c>
      <c r="H414" s="249"/>
      <c r="I414" s="249"/>
      <c r="J414" s="250"/>
      <c r="K414" s="249"/>
      <c r="L414" s="251"/>
      <c r="M414" s="261"/>
      <c r="N414" s="246"/>
    </row>
    <row r="415" spans="1:14" s="83" customFormat="1" ht="38.25" x14ac:dyDescent="0.35">
      <c r="A415" s="305">
        <f t="shared" si="3"/>
        <v>408</v>
      </c>
      <c r="B415" s="320">
        <v>43628</v>
      </c>
      <c r="C415" s="321" t="s">
        <v>827</v>
      </c>
      <c r="D415" s="321" t="s">
        <v>827</v>
      </c>
      <c r="E415" s="322" t="s">
        <v>1096</v>
      </c>
      <c r="F415" s="91" t="s">
        <v>829</v>
      </c>
      <c r="G415" s="91" t="s">
        <v>1204</v>
      </c>
      <c r="H415" s="102"/>
      <c r="I415" s="102"/>
      <c r="J415" s="103"/>
      <c r="K415" s="102"/>
      <c r="L415" s="101"/>
      <c r="M415" s="319"/>
      <c r="N415" s="94"/>
    </row>
    <row r="416" spans="1:14" s="83" customFormat="1" ht="27.75" x14ac:dyDescent="0.35">
      <c r="A416" s="166">
        <f t="shared" si="3"/>
        <v>409</v>
      </c>
      <c r="B416" s="204">
        <v>43628</v>
      </c>
      <c r="C416" s="187" t="s">
        <v>1097</v>
      </c>
      <c r="D416" s="187" t="s">
        <v>1098</v>
      </c>
      <c r="E416" s="164" t="s">
        <v>1131</v>
      </c>
      <c r="F416" s="163" t="s">
        <v>258</v>
      </c>
      <c r="G416" s="161" t="s">
        <v>1202</v>
      </c>
      <c r="H416" s="188"/>
      <c r="I416" s="188"/>
      <c r="J416" s="189"/>
      <c r="K416" s="188"/>
      <c r="L416" s="192"/>
      <c r="M416" s="203"/>
      <c r="N416" s="191"/>
    </row>
    <row r="417" spans="1:15" s="83" customFormat="1" ht="40.5" x14ac:dyDescent="0.35">
      <c r="A417" s="166">
        <f t="shared" si="3"/>
        <v>410</v>
      </c>
      <c r="B417" s="205">
        <v>43628</v>
      </c>
      <c r="C417" s="187" t="s">
        <v>1099</v>
      </c>
      <c r="D417" s="187" t="s">
        <v>1100</v>
      </c>
      <c r="E417" s="164" t="s">
        <v>1101</v>
      </c>
      <c r="F417" s="163" t="s">
        <v>258</v>
      </c>
      <c r="G417" s="161" t="s">
        <v>1202</v>
      </c>
      <c r="H417" s="188"/>
      <c r="I417" s="188"/>
      <c r="J417" s="189"/>
      <c r="K417" s="188"/>
      <c r="L417" s="192"/>
      <c r="M417" s="203"/>
      <c r="N417" s="191"/>
    </row>
    <row r="418" spans="1:15" s="83" customFormat="1" ht="27.75" x14ac:dyDescent="0.35">
      <c r="A418" s="166">
        <f t="shared" si="3"/>
        <v>411</v>
      </c>
      <c r="B418" s="205">
        <v>43628</v>
      </c>
      <c r="C418" s="187" t="s">
        <v>1102</v>
      </c>
      <c r="D418" s="187" t="s">
        <v>1103</v>
      </c>
      <c r="E418" s="164" t="s">
        <v>1104</v>
      </c>
      <c r="F418" s="163" t="s">
        <v>258</v>
      </c>
      <c r="G418" s="161" t="s">
        <v>1202</v>
      </c>
      <c r="H418" s="188"/>
      <c r="I418" s="188"/>
      <c r="J418" s="189"/>
      <c r="K418" s="188"/>
      <c r="L418" s="192"/>
      <c r="M418" s="203"/>
      <c r="N418" s="191"/>
    </row>
    <row r="419" spans="1:15" s="83" customFormat="1" ht="40.5" x14ac:dyDescent="0.35">
      <c r="A419" s="281">
        <f t="shared" si="3"/>
        <v>412</v>
      </c>
      <c r="B419" s="295">
        <v>43629</v>
      </c>
      <c r="C419" s="289" t="s">
        <v>739</v>
      </c>
      <c r="D419" s="289" t="s">
        <v>1105</v>
      </c>
      <c r="E419" s="296" t="s">
        <v>1106</v>
      </c>
      <c r="F419" s="290" t="s">
        <v>831</v>
      </c>
      <c r="G419" s="272" t="s">
        <v>1201</v>
      </c>
      <c r="H419" s="291"/>
      <c r="I419" s="291"/>
      <c r="J419" s="292"/>
      <c r="K419" s="291"/>
      <c r="L419" s="293"/>
      <c r="M419" s="297"/>
      <c r="N419" s="280"/>
      <c r="O419" s="280"/>
    </row>
    <row r="420" spans="1:15" s="83" customFormat="1" ht="40.5" x14ac:dyDescent="0.35">
      <c r="A420" s="281">
        <f t="shared" si="3"/>
        <v>413</v>
      </c>
      <c r="B420" s="295">
        <v>43630</v>
      </c>
      <c r="C420" s="289" t="s">
        <v>739</v>
      </c>
      <c r="D420" s="289" t="s">
        <v>1105</v>
      </c>
      <c r="E420" s="296" t="s">
        <v>1107</v>
      </c>
      <c r="F420" s="290" t="s">
        <v>831</v>
      </c>
      <c r="G420" s="272" t="s">
        <v>1201</v>
      </c>
      <c r="H420" s="291"/>
      <c r="I420" s="291"/>
      <c r="J420" s="292"/>
      <c r="K420" s="291"/>
      <c r="L420" s="293"/>
      <c r="M420" s="297"/>
      <c r="N420" s="280"/>
      <c r="O420" s="280"/>
    </row>
    <row r="421" spans="1:15" s="83" customFormat="1" ht="40.5" x14ac:dyDescent="0.35">
      <c r="A421" s="166">
        <f t="shared" si="3"/>
        <v>414</v>
      </c>
      <c r="B421" s="205">
        <v>43630</v>
      </c>
      <c r="C421" s="187" t="s">
        <v>1108</v>
      </c>
      <c r="D421" s="187" t="s">
        <v>1109</v>
      </c>
      <c r="E421" s="164" t="s">
        <v>1132</v>
      </c>
      <c r="F421" s="163" t="s">
        <v>258</v>
      </c>
      <c r="G421" s="161" t="s">
        <v>1202</v>
      </c>
      <c r="H421" s="188"/>
      <c r="I421" s="188"/>
      <c r="J421" s="189"/>
      <c r="K421" s="188"/>
      <c r="L421" s="192"/>
      <c r="M421" s="203"/>
      <c r="N421" s="191"/>
    </row>
    <row r="422" spans="1:15" s="83" customFormat="1" ht="27.75" x14ac:dyDescent="0.35">
      <c r="A422" s="236">
        <f t="shared" si="3"/>
        <v>415</v>
      </c>
      <c r="B422" s="247">
        <v>43630</v>
      </c>
      <c r="C422" s="248" t="s">
        <v>1115</v>
      </c>
      <c r="D422" s="232" t="s">
        <v>1116</v>
      </c>
      <c r="E422" s="232" t="s">
        <v>1117</v>
      </c>
      <c r="F422" s="232" t="s">
        <v>29</v>
      </c>
      <c r="G422" s="232" t="s">
        <v>1203</v>
      </c>
      <c r="H422" s="249"/>
      <c r="I422" s="249"/>
      <c r="J422" s="250"/>
      <c r="K422" s="249"/>
      <c r="L422" s="251"/>
      <c r="M422" s="261"/>
      <c r="N422" s="246"/>
    </row>
    <row r="423" spans="1:15" s="83" customFormat="1" ht="38.25" x14ac:dyDescent="0.35">
      <c r="A423" s="305">
        <f t="shared" si="3"/>
        <v>416</v>
      </c>
      <c r="B423" s="98">
        <v>43630</v>
      </c>
      <c r="C423" s="99" t="s">
        <v>929</v>
      </c>
      <c r="D423" s="100" t="s">
        <v>1118</v>
      </c>
      <c r="E423" s="100" t="s">
        <v>1119</v>
      </c>
      <c r="F423" s="91" t="s">
        <v>829</v>
      </c>
      <c r="G423" s="91" t="s">
        <v>1204</v>
      </c>
      <c r="H423" s="102"/>
      <c r="I423" s="102"/>
      <c r="J423" s="103"/>
      <c r="K423" s="102"/>
      <c r="L423" s="101"/>
      <c r="M423" s="319"/>
      <c r="N423" s="94"/>
    </row>
    <row r="424" spans="1:15" s="83" customFormat="1" ht="54" x14ac:dyDescent="0.4">
      <c r="A424" s="298">
        <f t="shared" si="3"/>
        <v>417</v>
      </c>
      <c r="B424" s="299">
        <v>43630</v>
      </c>
      <c r="C424" s="290" t="s">
        <v>181</v>
      </c>
      <c r="D424" s="300" t="s">
        <v>1135</v>
      </c>
      <c r="E424" s="273" t="s">
        <v>1136</v>
      </c>
      <c r="F424" s="271" t="s">
        <v>86</v>
      </c>
      <c r="G424" s="272" t="s">
        <v>1201</v>
      </c>
      <c r="H424" s="291"/>
      <c r="I424" s="291"/>
      <c r="J424" s="292"/>
      <c r="K424" s="291"/>
      <c r="L424" s="293"/>
      <c r="M424" s="297"/>
      <c r="N424" s="280"/>
      <c r="O424" s="280"/>
    </row>
    <row r="425" spans="1:15" s="83" customFormat="1" ht="66.75" x14ac:dyDescent="0.4">
      <c r="A425" s="206">
        <f t="shared" si="3"/>
        <v>418</v>
      </c>
      <c r="B425" s="207">
        <v>43630</v>
      </c>
      <c r="C425" s="163" t="s">
        <v>1137</v>
      </c>
      <c r="D425" s="208" t="s">
        <v>1138</v>
      </c>
      <c r="E425" s="165" t="s">
        <v>1139</v>
      </c>
      <c r="F425" s="194" t="s">
        <v>258</v>
      </c>
      <c r="G425" s="161" t="s">
        <v>1202</v>
      </c>
      <c r="H425" s="188"/>
      <c r="I425" s="188"/>
      <c r="J425" s="189"/>
      <c r="K425" s="188"/>
      <c r="L425" s="192"/>
      <c r="M425" s="203"/>
      <c r="N425" s="191"/>
    </row>
    <row r="426" spans="1:15" s="83" customFormat="1" ht="41.25" x14ac:dyDescent="0.4">
      <c r="A426" s="206">
        <f t="shared" si="3"/>
        <v>419</v>
      </c>
      <c r="B426" s="207">
        <v>43633</v>
      </c>
      <c r="C426" s="163" t="s">
        <v>775</v>
      </c>
      <c r="D426" s="208" t="s">
        <v>1153</v>
      </c>
      <c r="E426" s="165" t="s">
        <v>1154</v>
      </c>
      <c r="F426" s="194" t="s">
        <v>258</v>
      </c>
      <c r="G426" s="161" t="s">
        <v>1202</v>
      </c>
      <c r="H426" s="188"/>
      <c r="I426" s="188"/>
      <c r="J426" s="189"/>
      <c r="K426" s="188"/>
      <c r="L426" s="192"/>
      <c r="M426" s="203"/>
      <c r="N426" s="191"/>
    </row>
    <row r="427" spans="1:15" s="83" customFormat="1" ht="28.5" x14ac:dyDescent="0.4">
      <c r="A427" s="262">
        <f t="shared" si="3"/>
        <v>420</v>
      </c>
      <c r="B427" s="263">
        <v>43633</v>
      </c>
      <c r="C427" s="232" t="s">
        <v>1140</v>
      </c>
      <c r="D427" s="264" t="s">
        <v>1141</v>
      </c>
      <c r="E427" s="265" t="s">
        <v>1142</v>
      </c>
      <c r="F427" s="266" t="s">
        <v>29</v>
      </c>
      <c r="G427" s="232" t="s">
        <v>1203</v>
      </c>
      <c r="H427" s="249"/>
      <c r="I427" s="249"/>
      <c r="J427" s="250"/>
      <c r="K427" s="249"/>
      <c r="L427" s="251"/>
      <c r="M427" s="261"/>
      <c r="N427" s="246"/>
    </row>
    <row r="428" spans="1:15" s="83" customFormat="1" ht="51" x14ac:dyDescent="0.4">
      <c r="A428" s="262">
        <f t="shared" si="3"/>
        <v>421</v>
      </c>
      <c r="B428" s="263">
        <v>43633</v>
      </c>
      <c r="C428" s="248"/>
      <c r="D428" s="264" t="s">
        <v>701</v>
      </c>
      <c r="E428" s="265" t="s">
        <v>1155</v>
      </c>
      <c r="F428" s="237" t="s">
        <v>820</v>
      </c>
      <c r="G428" s="231" t="s">
        <v>1203</v>
      </c>
      <c r="H428" s="249"/>
      <c r="I428" s="249"/>
      <c r="J428" s="250"/>
      <c r="K428" s="249"/>
      <c r="L428" s="251"/>
      <c r="M428" s="261"/>
      <c r="N428" s="246"/>
    </row>
    <row r="429" spans="1:15" s="83" customFormat="1" ht="51" x14ac:dyDescent="0.4">
      <c r="A429" s="262">
        <f t="shared" si="3"/>
        <v>422</v>
      </c>
      <c r="B429" s="263">
        <v>43633</v>
      </c>
      <c r="C429" s="248"/>
      <c r="D429" s="264" t="s">
        <v>701</v>
      </c>
      <c r="E429" s="265" t="s">
        <v>1156</v>
      </c>
      <c r="F429" s="237" t="s">
        <v>820</v>
      </c>
      <c r="G429" s="231" t="s">
        <v>1203</v>
      </c>
      <c r="H429" s="249"/>
      <c r="I429" s="249"/>
      <c r="J429" s="250"/>
      <c r="K429" s="249"/>
      <c r="L429" s="251"/>
      <c r="M429" s="261"/>
      <c r="N429" s="246"/>
    </row>
    <row r="430" spans="1:15" s="83" customFormat="1" ht="38.25" x14ac:dyDescent="0.4">
      <c r="A430" s="323">
        <f t="shared" si="3"/>
        <v>423</v>
      </c>
      <c r="B430" s="324">
        <v>43634</v>
      </c>
      <c r="C430" s="99"/>
      <c r="D430" s="325"/>
      <c r="E430" s="326" t="s">
        <v>1157</v>
      </c>
      <c r="F430" s="91" t="s">
        <v>829</v>
      </c>
      <c r="G430" s="91" t="s">
        <v>1204</v>
      </c>
      <c r="H430" s="102"/>
      <c r="I430" s="102"/>
      <c r="J430" s="103"/>
      <c r="K430" s="102"/>
      <c r="L430" s="101"/>
      <c r="M430" s="319"/>
      <c r="N430" s="94"/>
    </row>
    <row r="431" spans="1:15" s="83" customFormat="1" ht="40.5" x14ac:dyDescent="0.35">
      <c r="A431" s="166">
        <f t="shared" ref="A431" si="4">+A430+1</f>
        <v>424</v>
      </c>
      <c r="B431" s="209">
        <v>43635</v>
      </c>
      <c r="C431" s="208" t="s">
        <v>1151</v>
      </c>
      <c r="D431" s="208" t="s">
        <v>1152</v>
      </c>
      <c r="E431" s="163" t="s">
        <v>1158</v>
      </c>
      <c r="F431" s="194" t="s">
        <v>258</v>
      </c>
      <c r="G431" s="161" t="s">
        <v>1202</v>
      </c>
      <c r="H431" s="188"/>
      <c r="I431" s="188"/>
      <c r="J431" s="189"/>
      <c r="K431" s="188"/>
      <c r="L431" s="192"/>
      <c r="M431" s="203"/>
      <c r="N431" s="191"/>
    </row>
    <row r="432" spans="1:15" s="83" customFormat="1" ht="27.75" x14ac:dyDescent="0.35">
      <c r="A432" s="267">
        <f>+A431+1</f>
        <v>425</v>
      </c>
      <c r="B432" s="268">
        <v>43635</v>
      </c>
      <c r="C432" s="264" t="s">
        <v>275</v>
      </c>
      <c r="D432" s="264"/>
      <c r="E432" s="265" t="s">
        <v>1159</v>
      </c>
      <c r="F432" s="265" t="s">
        <v>29</v>
      </c>
      <c r="G432" s="232" t="s">
        <v>1203</v>
      </c>
      <c r="H432" s="249"/>
      <c r="I432" s="249"/>
      <c r="J432" s="250"/>
      <c r="K432" s="249"/>
      <c r="L432" s="251"/>
      <c r="M432" s="261"/>
      <c r="N432" s="246"/>
    </row>
    <row r="433" spans="1:15" s="83" customFormat="1" ht="31.5" x14ac:dyDescent="0.35">
      <c r="A433" s="210">
        <f>+A432+1</f>
        <v>426</v>
      </c>
      <c r="B433" s="207">
        <v>43635</v>
      </c>
      <c r="C433" s="194" t="s">
        <v>142</v>
      </c>
      <c r="D433" s="208" t="s">
        <v>1160</v>
      </c>
      <c r="E433" s="165" t="s">
        <v>1161</v>
      </c>
      <c r="F433" s="194" t="s">
        <v>1205</v>
      </c>
      <c r="G433" s="194" t="s">
        <v>1202</v>
      </c>
      <c r="H433" s="188"/>
      <c r="I433" s="188"/>
      <c r="J433" s="189"/>
      <c r="K433" s="188"/>
      <c r="L433" s="192"/>
      <c r="M433" s="203"/>
      <c r="N433" s="191"/>
    </row>
    <row r="434" spans="1:15" s="83" customFormat="1" ht="40.5" x14ac:dyDescent="0.35">
      <c r="A434" s="210">
        <f>+A433+1</f>
        <v>427</v>
      </c>
      <c r="B434" s="207">
        <v>43635</v>
      </c>
      <c r="C434" s="194" t="s">
        <v>403</v>
      </c>
      <c r="D434" s="208" t="s">
        <v>730</v>
      </c>
      <c r="E434" s="165" t="s">
        <v>1162</v>
      </c>
      <c r="F434" s="161" t="s">
        <v>199</v>
      </c>
      <c r="G434" s="161" t="s">
        <v>1202</v>
      </c>
      <c r="H434" s="188"/>
      <c r="I434" s="188"/>
      <c r="J434" s="189"/>
      <c r="K434" s="188"/>
      <c r="L434" s="192"/>
      <c r="M434" s="203"/>
      <c r="N434" s="191"/>
    </row>
    <row r="435" spans="1:15" s="83" customFormat="1" ht="40.5" x14ac:dyDescent="0.35">
      <c r="A435" s="327" t="s">
        <v>1163</v>
      </c>
      <c r="B435" s="324">
        <v>43635</v>
      </c>
      <c r="C435" s="328" t="s">
        <v>1164</v>
      </c>
      <c r="D435" s="325"/>
      <c r="E435" s="326" t="s">
        <v>1165</v>
      </c>
      <c r="F435" s="329" t="s">
        <v>829</v>
      </c>
      <c r="G435" s="329" t="s">
        <v>1204</v>
      </c>
      <c r="H435" s="102"/>
      <c r="I435" s="102"/>
      <c r="J435" s="103"/>
      <c r="K435" s="102"/>
      <c r="L435" s="101"/>
      <c r="M435" s="319"/>
      <c r="N435" s="94"/>
    </row>
    <row r="436" spans="1:15" s="83" customFormat="1" ht="40.5" x14ac:dyDescent="0.35">
      <c r="A436" s="210">
        <f>+A434+1</f>
        <v>428</v>
      </c>
      <c r="B436" s="207">
        <v>43636</v>
      </c>
      <c r="C436" s="194" t="s">
        <v>1166</v>
      </c>
      <c r="D436" s="208" t="s">
        <v>755</v>
      </c>
      <c r="E436" s="165" t="s">
        <v>1167</v>
      </c>
      <c r="F436" s="161" t="s">
        <v>199</v>
      </c>
      <c r="G436" s="161" t="s">
        <v>1202</v>
      </c>
      <c r="H436" s="188"/>
      <c r="I436" s="188"/>
      <c r="J436" s="189"/>
      <c r="K436" s="188"/>
      <c r="L436" s="192"/>
      <c r="M436" s="203"/>
      <c r="N436" s="191"/>
    </row>
    <row r="437" spans="1:15" s="83" customFormat="1" ht="66" x14ac:dyDescent="0.35">
      <c r="A437" s="110" t="s">
        <v>1168</v>
      </c>
      <c r="B437" s="133">
        <v>43637</v>
      </c>
      <c r="C437" s="136" t="s">
        <v>1169</v>
      </c>
      <c r="D437" s="134" t="s">
        <v>1170</v>
      </c>
      <c r="E437" s="135" t="s">
        <v>1171</v>
      </c>
      <c r="F437" s="137" t="s">
        <v>1206</v>
      </c>
      <c r="G437" s="137" t="s">
        <v>1202</v>
      </c>
      <c r="H437" s="122"/>
      <c r="I437" s="122"/>
      <c r="J437" s="123"/>
      <c r="K437" s="122"/>
      <c r="L437" s="125"/>
      <c r="M437" s="126"/>
    </row>
    <row r="438" spans="1:15" s="83" customFormat="1" ht="31.5" x14ac:dyDescent="0.35">
      <c r="A438" s="301">
        <f>+A436+1</f>
        <v>429</v>
      </c>
      <c r="B438" s="299">
        <v>43641</v>
      </c>
      <c r="C438" s="302" t="s">
        <v>696</v>
      </c>
      <c r="D438" s="300" t="s">
        <v>1172</v>
      </c>
      <c r="E438" s="273" t="s">
        <v>1173</v>
      </c>
      <c r="F438" s="273" t="s">
        <v>771</v>
      </c>
      <c r="G438" s="272" t="s">
        <v>1201</v>
      </c>
      <c r="H438" s="291"/>
      <c r="I438" s="291"/>
      <c r="J438" s="292"/>
      <c r="K438" s="291"/>
      <c r="L438" s="293"/>
      <c r="M438" s="297"/>
      <c r="N438" s="280"/>
      <c r="O438" s="280"/>
    </row>
    <row r="439" spans="1:15" s="83" customFormat="1" ht="38.25" x14ac:dyDescent="0.35">
      <c r="A439" s="327" t="s">
        <v>1174</v>
      </c>
      <c r="B439" s="324">
        <v>43641</v>
      </c>
      <c r="C439" s="328" t="s">
        <v>980</v>
      </c>
      <c r="D439" s="325"/>
      <c r="E439" s="326" t="s">
        <v>1175</v>
      </c>
      <c r="F439" s="91" t="s">
        <v>829</v>
      </c>
      <c r="G439" s="91" t="s">
        <v>1204</v>
      </c>
      <c r="H439" s="102"/>
      <c r="I439" s="102"/>
      <c r="J439" s="103"/>
      <c r="K439" s="102"/>
      <c r="L439" s="101"/>
      <c r="M439" s="319"/>
      <c r="N439" s="94"/>
    </row>
    <row r="440" spans="1:15" s="83" customFormat="1" ht="27.75" x14ac:dyDescent="0.35">
      <c r="A440" s="301">
        <v>430</v>
      </c>
      <c r="B440" s="299">
        <v>43641</v>
      </c>
      <c r="C440" s="302" t="s">
        <v>1115</v>
      </c>
      <c r="D440" s="300"/>
      <c r="E440" s="273" t="s">
        <v>1176</v>
      </c>
      <c r="F440" s="273" t="s">
        <v>771</v>
      </c>
      <c r="G440" s="302" t="s">
        <v>1201</v>
      </c>
      <c r="H440" s="291"/>
      <c r="I440" s="291"/>
      <c r="J440" s="292"/>
      <c r="K440" s="291"/>
      <c r="L440" s="293"/>
      <c r="M440" s="303"/>
      <c r="N440" s="304"/>
      <c r="O440" s="280"/>
    </row>
    <row r="441" spans="1:15" s="83" customFormat="1" ht="27.75" x14ac:dyDescent="0.35">
      <c r="A441" s="210">
        <f t="shared" ref="A441:A461" si="5">+A440+1</f>
        <v>431</v>
      </c>
      <c r="B441" s="207">
        <v>43641</v>
      </c>
      <c r="C441" s="194" t="s">
        <v>1177</v>
      </c>
      <c r="D441" s="208" t="s">
        <v>1178</v>
      </c>
      <c r="E441" s="165" t="s">
        <v>1179</v>
      </c>
      <c r="F441" s="165" t="s">
        <v>199</v>
      </c>
      <c r="G441" s="194" t="s">
        <v>1202</v>
      </c>
      <c r="H441" s="188"/>
      <c r="I441" s="188"/>
      <c r="J441" s="189"/>
      <c r="K441" s="188"/>
      <c r="L441" s="192"/>
      <c r="M441" s="211"/>
      <c r="N441" s="212"/>
    </row>
    <row r="442" spans="1:15" s="83" customFormat="1" ht="27.75" x14ac:dyDescent="0.35">
      <c r="A442" s="267">
        <f t="shared" si="5"/>
        <v>432</v>
      </c>
      <c r="B442" s="263">
        <v>43641</v>
      </c>
      <c r="C442" s="266" t="s">
        <v>1001</v>
      </c>
      <c r="D442" s="264" t="s">
        <v>1001</v>
      </c>
      <c r="E442" s="265" t="s">
        <v>1180</v>
      </c>
      <c r="F442" s="265" t="s">
        <v>29</v>
      </c>
      <c r="G442" s="232" t="s">
        <v>1203</v>
      </c>
      <c r="H442" s="249"/>
      <c r="I442" s="249"/>
      <c r="J442" s="250"/>
      <c r="K442" s="249"/>
      <c r="L442" s="251"/>
      <c r="M442" s="269"/>
      <c r="N442" s="270"/>
    </row>
    <row r="443" spans="1:15" s="83" customFormat="1" ht="40.5" x14ac:dyDescent="0.35">
      <c r="A443" s="110">
        <f t="shared" si="5"/>
        <v>433</v>
      </c>
      <c r="B443" s="133">
        <v>43642</v>
      </c>
      <c r="C443" s="136" t="s">
        <v>1181</v>
      </c>
      <c r="D443" s="134" t="s">
        <v>1182</v>
      </c>
      <c r="E443" s="135" t="s">
        <v>1183</v>
      </c>
      <c r="F443" s="135" t="s">
        <v>1206</v>
      </c>
      <c r="G443" s="136" t="s">
        <v>1202</v>
      </c>
      <c r="H443" s="122"/>
      <c r="I443" s="122"/>
      <c r="J443" s="123"/>
      <c r="K443" s="122"/>
      <c r="L443" s="125"/>
      <c r="M443" s="132"/>
      <c r="N443" s="127" t="s">
        <v>1184</v>
      </c>
    </row>
    <row r="444" spans="1:15" s="83" customFormat="1" ht="40.5" x14ac:dyDescent="0.35">
      <c r="A444" s="110">
        <f t="shared" si="5"/>
        <v>434</v>
      </c>
      <c r="B444" s="133">
        <v>43642</v>
      </c>
      <c r="C444" s="136" t="s">
        <v>1181</v>
      </c>
      <c r="D444" s="134" t="s">
        <v>1182</v>
      </c>
      <c r="E444" s="135" t="s">
        <v>1185</v>
      </c>
      <c r="F444" s="135" t="s">
        <v>1206</v>
      </c>
      <c r="G444" s="136" t="s">
        <v>1202</v>
      </c>
      <c r="H444" s="122"/>
      <c r="I444" s="122"/>
      <c r="J444" s="123"/>
      <c r="K444" s="122"/>
      <c r="L444" s="125"/>
      <c r="M444" s="132"/>
      <c r="N444" s="127" t="s">
        <v>1184</v>
      </c>
    </row>
    <row r="445" spans="1:15" s="83" customFormat="1" ht="40.5" x14ac:dyDescent="0.35">
      <c r="A445" s="301">
        <f t="shared" si="5"/>
        <v>435</v>
      </c>
      <c r="B445" s="299">
        <v>43642</v>
      </c>
      <c r="C445" s="302" t="s">
        <v>1181</v>
      </c>
      <c r="D445" s="300" t="s">
        <v>1182</v>
      </c>
      <c r="E445" s="273" t="s">
        <v>1186</v>
      </c>
      <c r="F445" s="273" t="s">
        <v>831</v>
      </c>
      <c r="G445" s="302" t="s">
        <v>1201</v>
      </c>
      <c r="H445" s="291"/>
      <c r="I445" s="291"/>
      <c r="J445" s="292"/>
      <c r="K445" s="291"/>
      <c r="L445" s="293"/>
      <c r="M445" s="303"/>
      <c r="N445" s="304" t="s">
        <v>1187</v>
      </c>
      <c r="O445" s="280"/>
    </row>
    <row r="446" spans="1:15" s="83" customFormat="1" ht="40.5" x14ac:dyDescent="0.35">
      <c r="A446" s="301">
        <f t="shared" si="5"/>
        <v>436</v>
      </c>
      <c r="B446" s="299">
        <v>43642</v>
      </c>
      <c r="C446" s="302" t="s">
        <v>403</v>
      </c>
      <c r="D446" s="300" t="s">
        <v>730</v>
      </c>
      <c r="E446" s="273" t="s">
        <v>1192</v>
      </c>
      <c r="F446" s="273" t="s">
        <v>831</v>
      </c>
      <c r="G446" s="302" t="s">
        <v>1201</v>
      </c>
      <c r="H446" s="291"/>
      <c r="I446" s="291"/>
      <c r="J446" s="292"/>
      <c r="K446" s="291"/>
      <c r="L446" s="293"/>
      <c r="M446" s="303">
        <v>240</v>
      </c>
      <c r="N446" s="304" t="s">
        <v>1187</v>
      </c>
      <c r="O446" s="280"/>
    </row>
    <row r="447" spans="1:15" s="83" customFormat="1" ht="40.5" x14ac:dyDescent="0.35">
      <c r="A447" s="267">
        <f t="shared" si="5"/>
        <v>437</v>
      </c>
      <c r="B447" s="263">
        <v>43641</v>
      </c>
      <c r="C447" s="266" t="s">
        <v>696</v>
      </c>
      <c r="D447" s="264" t="s">
        <v>1188</v>
      </c>
      <c r="E447" s="265" t="s">
        <v>1189</v>
      </c>
      <c r="F447" s="265" t="s">
        <v>29</v>
      </c>
      <c r="G447" s="232" t="s">
        <v>1203</v>
      </c>
      <c r="H447" s="249"/>
      <c r="I447" s="249"/>
      <c r="J447" s="250"/>
      <c r="K447" s="249"/>
      <c r="L447" s="251"/>
      <c r="M447" s="269"/>
      <c r="N447" s="270"/>
    </row>
    <row r="448" spans="1:15" s="83" customFormat="1" ht="40.5" x14ac:dyDescent="0.35">
      <c r="A448" s="210">
        <f t="shared" si="5"/>
        <v>438</v>
      </c>
      <c r="B448" s="207">
        <v>43642</v>
      </c>
      <c r="C448" s="194" t="s">
        <v>1181</v>
      </c>
      <c r="D448" s="208"/>
      <c r="E448" s="194" t="s">
        <v>1190</v>
      </c>
      <c r="F448" s="194" t="s">
        <v>199</v>
      </c>
      <c r="G448" s="194" t="s">
        <v>1202</v>
      </c>
      <c r="H448" s="188"/>
      <c r="I448" s="188"/>
      <c r="J448" s="189"/>
      <c r="K448" s="188"/>
      <c r="L448" s="192"/>
      <c r="M448" s="211"/>
      <c r="N448" s="213" t="s">
        <v>1191</v>
      </c>
    </row>
    <row r="449" spans="1:15" s="83" customFormat="1" ht="40.5" x14ac:dyDescent="0.35">
      <c r="A449" s="210">
        <f t="shared" si="5"/>
        <v>439</v>
      </c>
      <c r="B449" s="186">
        <v>43642</v>
      </c>
      <c r="C449" s="194" t="s">
        <v>926</v>
      </c>
      <c r="D449" s="163" t="s">
        <v>801</v>
      </c>
      <c r="E449" s="163" t="s">
        <v>1209</v>
      </c>
      <c r="F449" s="163" t="s">
        <v>258</v>
      </c>
      <c r="G449" s="163" t="s">
        <v>1202</v>
      </c>
      <c r="H449" s="188"/>
      <c r="I449" s="188"/>
      <c r="J449" s="189"/>
      <c r="K449" s="188"/>
      <c r="L449" s="192"/>
      <c r="M449" s="211"/>
      <c r="N449" s="188" t="s">
        <v>1187</v>
      </c>
    </row>
    <row r="450" spans="1:15" s="83" customFormat="1" ht="53.25" x14ac:dyDescent="0.35">
      <c r="A450" s="342">
        <f t="shared" si="5"/>
        <v>440</v>
      </c>
      <c r="B450" s="331">
        <v>43643</v>
      </c>
      <c r="C450" s="339" t="s">
        <v>403</v>
      </c>
      <c r="D450" s="333" t="s">
        <v>749</v>
      </c>
      <c r="E450" s="333" t="s">
        <v>1210</v>
      </c>
      <c r="F450" s="333" t="s">
        <v>1090</v>
      </c>
      <c r="G450" s="333" t="s">
        <v>1203</v>
      </c>
      <c r="H450" s="334"/>
      <c r="I450" s="334"/>
      <c r="J450" s="335"/>
      <c r="K450" s="334"/>
      <c r="L450" s="336"/>
      <c r="M450" s="343"/>
      <c r="N450" s="334" t="s">
        <v>1187</v>
      </c>
    </row>
    <row r="451" spans="1:15" s="83" customFormat="1" ht="27.75" x14ac:dyDescent="0.35">
      <c r="A451" s="210">
        <f t="shared" si="5"/>
        <v>441</v>
      </c>
      <c r="B451" s="186">
        <v>43644</v>
      </c>
      <c r="C451" s="187" t="s">
        <v>1193</v>
      </c>
      <c r="D451" s="163" t="s">
        <v>883</v>
      </c>
      <c r="E451" s="194" t="s">
        <v>1194</v>
      </c>
      <c r="F451" s="163" t="s">
        <v>199</v>
      </c>
      <c r="G451" s="194" t="s">
        <v>1202</v>
      </c>
      <c r="H451" s="188"/>
      <c r="I451" s="188"/>
      <c r="J451" s="189"/>
      <c r="K451" s="188"/>
      <c r="L451" s="192"/>
      <c r="M451" s="203"/>
      <c r="N451" s="188" t="s">
        <v>1195</v>
      </c>
    </row>
    <row r="452" spans="1:15" s="83" customFormat="1" ht="41.25" x14ac:dyDescent="0.4">
      <c r="A452" s="386">
        <f t="shared" si="5"/>
        <v>442</v>
      </c>
      <c r="B452" s="387">
        <v>43648</v>
      </c>
      <c r="C452" s="388" t="s">
        <v>1266</v>
      </c>
      <c r="D452" s="389" t="s">
        <v>1267</v>
      </c>
      <c r="E452" s="390" t="s">
        <v>1268</v>
      </c>
      <c r="F452" s="61" t="s">
        <v>199</v>
      </c>
      <c r="G452" s="390" t="s">
        <v>1202</v>
      </c>
      <c r="H452" s="391"/>
      <c r="I452" s="391"/>
      <c r="J452" s="392"/>
      <c r="K452" s="391"/>
      <c r="L452" s="392"/>
      <c r="M452" s="393"/>
      <c r="N452" s="391"/>
      <c r="O452" s="394"/>
    </row>
    <row r="453" spans="1:15" s="83" customFormat="1" ht="41.25" x14ac:dyDescent="0.4">
      <c r="A453" s="386">
        <f t="shared" si="5"/>
        <v>443</v>
      </c>
      <c r="B453" s="387">
        <v>43648</v>
      </c>
      <c r="C453" s="388" t="s">
        <v>1266</v>
      </c>
      <c r="D453" s="389" t="s">
        <v>1269</v>
      </c>
      <c r="E453" s="388" t="s">
        <v>1270</v>
      </c>
      <c r="F453" s="390" t="s">
        <v>53</v>
      </c>
      <c r="G453" s="388" t="s">
        <v>1203</v>
      </c>
      <c r="H453" s="391"/>
      <c r="I453" s="391"/>
      <c r="J453" s="392"/>
      <c r="K453" s="391"/>
      <c r="L453" s="392"/>
      <c r="M453" s="393"/>
      <c r="N453" s="391"/>
      <c r="O453" s="394"/>
    </row>
    <row r="454" spans="1:15" s="83" customFormat="1" ht="28.5" x14ac:dyDescent="0.4">
      <c r="A454" s="386">
        <f t="shared" si="5"/>
        <v>444</v>
      </c>
      <c r="B454" s="387">
        <v>43648</v>
      </c>
      <c r="C454" s="388" t="s">
        <v>1271</v>
      </c>
      <c r="D454" s="389"/>
      <c r="E454" s="395" t="s">
        <v>1272</v>
      </c>
      <c r="F454" s="388" t="s">
        <v>771</v>
      </c>
      <c r="G454" s="388" t="s">
        <v>1201</v>
      </c>
      <c r="H454" s="391"/>
      <c r="I454" s="391"/>
      <c r="J454" s="392"/>
      <c r="K454" s="391"/>
      <c r="L454" s="392"/>
      <c r="M454" s="393"/>
      <c r="N454" s="391"/>
      <c r="O454" s="394"/>
    </row>
    <row r="455" spans="1:15" s="83" customFormat="1" ht="41.25" x14ac:dyDescent="0.4">
      <c r="A455" s="386">
        <f t="shared" si="5"/>
        <v>445</v>
      </c>
      <c r="B455" s="387">
        <v>43648</v>
      </c>
      <c r="C455" s="388" t="s">
        <v>1271</v>
      </c>
      <c r="D455" s="389"/>
      <c r="E455" s="395" t="s">
        <v>1272</v>
      </c>
      <c r="F455" s="388" t="s">
        <v>829</v>
      </c>
      <c r="G455" s="388" t="s">
        <v>1204</v>
      </c>
      <c r="H455" s="391"/>
      <c r="I455" s="391"/>
      <c r="J455" s="392"/>
      <c r="K455" s="391"/>
      <c r="L455" s="392"/>
      <c r="M455" s="393"/>
      <c r="N455" s="391"/>
      <c r="O455" s="394"/>
    </row>
    <row r="456" spans="1:15" s="83" customFormat="1" ht="41.25" x14ac:dyDescent="0.4">
      <c r="A456" s="386">
        <f t="shared" si="5"/>
        <v>446</v>
      </c>
      <c r="B456" s="387">
        <v>43648</v>
      </c>
      <c r="C456" s="388" t="s">
        <v>1271</v>
      </c>
      <c r="D456" s="389"/>
      <c r="E456" s="395" t="s">
        <v>1273</v>
      </c>
      <c r="F456" s="388" t="s">
        <v>829</v>
      </c>
      <c r="G456" s="388" t="s">
        <v>1204</v>
      </c>
      <c r="H456" s="391"/>
      <c r="I456" s="391"/>
      <c r="J456" s="392"/>
      <c r="K456" s="391"/>
      <c r="L456" s="392"/>
      <c r="M456" s="393"/>
      <c r="N456" s="391"/>
      <c r="O456" s="394"/>
    </row>
    <row r="457" spans="1:15" s="83" customFormat="1" ht="54" x14ac:dyDescent="0.4">
      <c r="A457" s="386">
        <v>447</v>
      </c>
      <c r="B457" s="387">
        <v>43649</v>
      </c>
      <c r="C457" s="388" t="s">
        <v>1274</v>
      </c>
      <c r="D457" s="389" t="s">
        <v>988</v>
      </c>
      <c r="E457" s="395" t="s">
        <v>1275</v>
      </c>
      <c r="F457" s="388" t="s">
        <v>1314</v>
      </c>
      <c r="G457" s="388" t="s">
        <v>1203</v>
      </c>
      <c r="H457" s="391"/>
      <c r="I457" s="391"/>
      <c r="J457" s="392"/>
      <c r="K457" s="391"/>
      <c r="L457" s="392"/>
      <c r="M457" s="393"/>
      <c r="N457" s="391"/>
      <c r="O457" s="394"/>
    </row>
    <row r="458" spans="1:15" s="83" customFormat="1" ht="32.25" x14ac:dyDescent="0.4">
      <c r="A458" s="386">
        <v>448</v>
      </c>
      <c r="B458" s="387">
        <v>43649</v>
      </c>
      <c r="C458" s="389" t="s">
        <v>1276</v>
      </c>
      <c r="D458" s="389" t="s">
        <v>1277</v>
      </c>
      <c r="E458" s="395" t="s">
        <v>1278</v>
      </c>
      <c r="F458" s="388" t="s">
        <v>199</v>
      </c>
      <c r="G458" s="388" t="s">
        <v>1202</v>
      </c>
      <c r="H458" s="391"/>
      <c r="I458" s="391"/>
      <c r="J458" s="392"/>
      <c r="K458" s="391"/>
      <c r="L458" s="392"/>
      <c r="M458" s="393"/>
      <c r="N458" s="391"/>
      <c r="O458" s="394"/>
    </row>
    <row r="459" spans="1:15" s="83" customFormat="1" ht="41.25" x14ac:dyDescent="0.4">
      <c r="A459" s="386">
        <f t="shared" si="5"/>
        <v>449</v>
      </c>
      <c r="B459" s="387">
        <v>43650</v>
      </c>
      <c r="C459" s="388" t="s">
        <v>43</v>
      </c>
      <c r="D459" s="389" t="s">
        <v>939</v>
      </c>
      <c r="E459" s="395" t="s">
        <v>1279</v>
      </c>
      <c r="F459" s="388" t="s">
        <v>829</v>
      </c>
      <c r="G459" s="388" t="s">
        <v>1204</v>
      </c>
      <c r="H459" s="391"/>
      <c r="I459" s="391"/>
      <c r="J459" s="392"/>
      <c r="K459" s="391"/>
      <c r="L459" s="392"/>
      <c r="M459" s="393"/>
      <c r="N459" s="391"/>
      <c r="O459" s="394"/>
    </row>
    <row r="460" spans="1:15" s="83" customFormat="1" ht="41.25" x14ac:dyDescent="0.4">
      <c r="A460" s="386">
        <f t="shared" si="5"/>
        <v>450</v>
      </c>
      <c r="B460" s="387">
        <v>43650</v>
      </c>
      <c r="C460" s="388" t="s">
        <v>1280</v>
      </c>
      <c r="D460" s="389" t="s">
        <v>1003</v>
      </c>
      <c r="E460" s="395" t="s">
        <v>1281</v>
      </c>
      <c r="F460" s="388" t="s">
        <v>1282</v>
      </c>
      <c r="G460" s="388"/>
      <c r="H460" s="391"/>
      <c r="I460" s="391"/>
      <c r="J460" s="392"/>
      <c r="K460" s="391"/>
      <c r="L460" s="392"/>
      <c r="M460" s="393"/>
      <c r="N460" s="391"/>
      <c r="O460" s="394"/>
    </row>
    <row r="461" spans="1:15" s="83" customFormat="1" ht="66.75" x14ac:dyDescent="0.4">
      <c r="A461" s="386">
        <f t="shared" si="5"/>
        <v>451</v>
      </c>
      <c r="B461" s="387">
        <v>43650</v>
      </c>
      <c r="C461" s="388" t="s">
        <v>1283</v>
      </c>
      <c r="D461" s="389" t="s">
        <v>1138</v>
      </c>
      <c r="E461" s="395" t="s">
        <v>1284</v>
      </c>
      <c r="F461" s="388" t="s">
        <v>1285</v>
      </c>
      <c r="G461" s="388"/>
      <c r="H461" s="391"/>
      <c r="I461" s="391"/>
      <c r="J461" s="392"/>
      <c r="K461" s="391"/>
      <c r="L461" s="392"/>
      <c r="M461" s="393"/>
      <c r="N461" s="391"/>
      <c r="O461" s="394"/>
    </row>
    <row r="462" spans="1:15" s="83" customFormat="1" ht="26.25" x14ac:dyDescent="0.4">
      <c r="A462" s="386">
        <v>452</v>
      </c>
      <c r="B462" s="387">
        <v>43650</v>
      </c>
      <c r="C462" s="388" t="s">
        <v>403</v>
      </c>
      <c r="D462" s="389" t="s">
        <v>1286</v>
      </c>
      <c r="E462" s="395" t="s">
        <v>1287</v>
      </c>
      <c r="F462" s="388" t="s">
        <v>1285</v>
      </c>
      <c r="G462" s="388"/>
      <c r="H462" s="391"/>
      <c r="I462" s="391"/>
      <c r="J462" s="392"/>
      <c r="K462" s="391"/>
      <c r="L462" s="392"/>
      <c r="M462" s="393"/>
      <c r="N462" s="391"/>
      <c r="O462" s="394"/>
    </row>
    <row r="463" spans="1:15" s="83" customFormat="1" ht="41.25" x14ac:dyDescent="0.4">
      <c r="A463" s="386">
        <v>453</v>
      </c>
      <c r="B463" s="387">
        <v>43651</v>
      </c>
      <c r="C463" s="388" t="s">
        <v>1288</v>
      </c>
      <c r="D463" s="389" t="s">
        <v>1289</v>
      </c>
      <c r="E463" s="395" t="s">
        <v>1290</v>
      </c>
      <c r="F463" s="388" t="s">
        <v>1285</v>
      </c>
      <c r="G463" s="388"/>
      <c r="H463" s="391"/>
      <c r="I463" s="391"/>
      <c r="J463" s="392"/>
      <c r="K463" s="391"/>
      <c r="L463" s="392"/>
      <c r="M463" s="393"/>
      <c r="N463" s="391"/>
      <c r="O463" s="394"/>
    </row>
    <row r="464" spans="1:15" s="83" customFormat="1" ht="32.25" x14ac:dyDescent="0.4">
      <c r="A464" s="386">
        <f>+A463+1</f>
        <v>454</v>
      </c>
      <c r="B464" s="387">
        <v>43651</v>
      </c>
      <c r="C464" s="388" t="s">
        <v>1291</v>
      </c>
      <c r="D464" s="389" t="s">
        <v>734</v>
      </c>
      <c r="E464" s="388" t="s">
        <v>1292</v>
      </c>
      <c r="F464" s="388" t="s">
        <v>1293</v>
      </c>
      <c r="G464" s="388"/>
      <c r="H464" s="391"/>
      <c r="I464" s="391"/>
      <c r="J464" s="392"/>
      <c r="K464" s="391"/>
      <c r="L464" s="392"/>
      <c r="M464" s="393"/>
      <c r="N464" s="391"/>
      <c r="O464" s="394"/>
    </row>
    <row r="465" spans="1:15" s="83" customFormat="1" ht="41.25" x14ac:dyDescent="0.4">
      <c r="A465" s="386">
        <f t="shared" ref="A465:A473" si="6">+A464+1</f>
        <v>455</v>
      </c>
      <c r="B465" s="387">
        <v>43654</v>
      </c>
      <c r="C465" s="388" t="s">
        <v>1294</v>
      </c>
      <c r="D465" s="389" t="s">
        <v>873</v>
      </c>
      <c r="E465" s="395" t="s">
        <v>1295</v>
      </c>
      <c r="F465" s="388" t="s">
        <v>1285</v>
      </c>
      <c r="G465" s="390"/>
      <c r="H465" s="391"/>
      <c r="I465" s="391"/>
      <c r="J465" s="392"/>
      <c r="K465" s="391"/>
      <c r="L465" s="392"/>
      <c r="M465" s="393"/>
      <c r="N465" s="391"/>
      <c r="O465" s="394"/>
    </row>
    <row r="466" spans="1:15" s="83" customFormat="1" ht="28.5" x14ac:dyDescent="0.4">
      <c r="A466" s="386">
        <f t="shared" si="6"/>
        <v>456</v>
      </c>
      <c r="B466" s="387">
        <v>43655</v>
      </c>
      <c r="C466" s="388" t="s">
        <v>403</v>
      </c>
      <c r="D466" s="389" t="s">
        <v>730</v>
      </c>
      <c r="E466" s="395" t="s">
        <v>1296</v>
      </c>
      <c r="F466" s="388" t="s">
        <v>1285</v>
      </c>
      <c r="G466" s="390"/>
      <c r="H466" s="391"/>
      <c r="I466" s="391"/>
      <c r="J466" s="392"/>
      <c r="K466" s="391"/>
      <c r="L466" s="392"/>
      <c r="M466" s="393"/>
      <c r="N466" s="391"/>
      <c r="O466" s="394"/>
    </row>
    <row r="467" spans="1:15" s="83" customFormat="1" ht="41.25" x14ac:dyDescent="0.4">
      <c r="A467" s="386">
        <f t="shared" si="6"/>
        <v>457</v>
      </c>
      <c r="B467" s="387">
        <v>43655</v>
      </c>
      <c r="C467" s="388" t="s">
        <v>923</v>
      </c>
      <c r="D467" s="389" t="s">
        <v>924</v>
      </c>
      <c r="E467" s="395" t="s">
        <v>1297</v>
      </c>
      <c r="F467" s="390" t="s">
        <v>1285</v>
      </c>
      <c r="G467" s="390"/>
      <c r="H467" s="391"/>
      <c r="I467" s="391"/>
      <c r="J467" s="392"/>
      <c r="K467" s="391"/>
      <c r="L467" s="392"/>
      <c r="M467" s="393"/>
      <c r="N467" s="391"/>
      <c r="O467" s="394"/>
    </row>
    <row r="468" spans="1:15" s="83" customFormat="1" ht="28.5" x14ac:dyDescent="0.4">
      <c r="A468" s="386">
        <f t="shared" si="6"/>
        <v>458</v>
      </c>
      <c r="B468" s="387">
        <v>43655</v>
      </c>
      <c r="C468" s="388" t="s">
        <v>1298</v>
      </c>
      <c r="D468" s="389" t="s">
        <v>1299</v>
      </c>
      <c r="E468" s="395" t="s">
        <v>1300</v>
      </c>
      <c r="F468" s="390"/>
      <c r="G468" s="390"/>
      <c r="H468" s="391"/>
      <c r="I468" s="391"/>
      <c r="J468" s="392"/>
      <c r="K468" s="391"/>
      <c r="L468" s="392"/>
      <c r="M468" s="393"/>
      <c r="N468" s="391"/>
      <c r="O468" s="394"/>
    </row>
    <row r="469" spans="1:15" s="83" customFormat="1" ht="28.5" x14ac:dyDescent="0.4">
      <c r="A469" s="386">
        <f t="shared" si="6"/>
        <v>459</v>
      </c>
      <c r="B469" s="387">
        <v>43655</v>
      </c>
      <c r="C469" s="388" t="s">
        <v>1301</v>
      </c>
      <c r="D469" s="389" t="s">
        <v>1302</v>
      </c>
      <c r="E469" s="390" t="s">
        <v>1303</v>
      </c>
      <c r="F469" s="390" t="s">
        <v>1285</v>
      </c>
      <c r="G469" s="390"/>
      <c r="H469" s="391"/>
      <c r="I469" s="391"/>
      <c r="J469" s="392"/>
      <c r="K469" s="391"/>
      <c r="L469" s="392"/>
      <c r="M469" s="393"/>
      <c r="N469" s="391"/>
      <c r="O469" s="394"/>
    </row>
    <row r="470" spans="1:15" s="83" customFormat="1" ht="28.5" x14ac:dyDescent="0.4">
      <c r="A470" s="386">
        <f t="shared" si="6"/>
        <v>460</v>
      </c>
      <c r="B470" s="387">
        <v>43655</v>
      </c>
      <c r="C470" s="388" t="s">
        <v>1301</v>
      </c>
      <c r="D470" s="389" t="s">
        <v>1302</v>
      </c>
      <c r="E470" s="388" t="s">
        <v>1304</v>
      </c>
      <c r="F470" s="390" t="s">
        <v>1285</v>
      </c>
      <c r="G470" s="388"/>
      <c r="H470" s="391"/>
      <c r="I470" s="391"/>
      <c r="J470" s="392"/>
      <c r="K470" s="391"/>
      <c r="L470" s="392"/>
      <c r="M470" s="393"/>
      <c r="N470" s="391"/>
      <c r="O470" s="394"/>
    </row>
    <row r="471" spans="1:15" s="83" customFormat="1" ht="28.5" x14ac:dyDescent="0.4">
      <c r="A471" s="386">
        <f t="shared" si="6"/>
        <v>461</v>
      </c>
      <c r="B471" s="387">
        <v>43655</v>
      </c>
      <c r="C471" s="388" t="s">
        <v>739</v>
      </c>
      <c r="D471" s="389" t="s">
        <v>1305</v>
      </c>
      <c r="E471" s="395" t="s">
        <v>1306</v>
      </c>
      <c r="F471" s="390" t="s">
        <v>1285</v>
      </c>
      <c r="G471" s="388"/>
      <c r="H471" s="391"/>
      <c r="I471" s="391"/>
      <c r="J471" s="392"/>
      <c r="K471" s="391"/>
      <c r="L471" s="392"/>
      <c r="M471" s="393"/>
      <c r="N471" s="391"/>
      <c r="O471" s="394"/>
    </row>
    <row r="472" spans="1:15" s="83" customFormat="1" ht="28.5" x14ac:dyDescent="0.4">
      <c r="A472" s="386">
        <f t="shared" si="6"/>
        <v>462</v>
      </c>
      <c r="B472" s="387">
        <v>43655</v>
      </c>
      <c r="C472" s="388" t="s">
        <v>739</v>
      </c>
      <c r="D472" s="389" t="s">
        <v>1305</v>
      </c>
      <c r="E472" s="395" t="s">
        <v>1307</v>
      </c>
      <c r="F472" s="388" t="s">
        <v>1308</v>
      </c>
      <c r="G472" s="388"/>
      <c r="H472" s="391"/>
      <c r="I472" s="391"/>
      <c r="J472" s="392"/>
      <c r="K472" s="391"/>
      <c r="L472" s="392"/>
      <c r="M472" s="393"/>
      <c r="N472" s="391"/>
      <c r="O472" s="394"/>
    </row>
    <row r="473" spans="1:15" s="83" customFormat="1" ht="28.5" x14ac:dyDescent="0.4">
      <c r="A473" s="386">
        <f t="shared" si="6"/>
        <v>463</v>
      </c>
      <c r="B473" s="387">
        <v>43655</v>
      </c>
      <c r="C473" s="388" t="s">
        <v>1309</v>
      </c>
      <c r="D473" s="389" t="s">
        <v>1310</v>
      </c>
      <c r="E473" s="395" t="s">
        <v>1311</v>
      </c>
      <c r="F473" s="388" t="s">
        <v>1308</v>
      </c>
      <c r="G473" s="388"/>
      <c r="H473" s="391"/>
      <c r="I473" s="391"/>
      <c r="J473" s="392"/>
      <c r="K473" s="391"/>
      <c r="L473" s="392"/>
      <c r="M473" s="393"/>
      <c r="N473" s="391"/>
      <c r="O473" s="394"/>
    </row>
    <row r="474" spans="1:15" s="83" customFormat="1" ht="54" x14ac:dyDescent="0.4">
      <c r="A474" s="396">
        <v>464</v>
      </c>
      <c r="B474" s="397">
        <v>43657</v>
      </c>
      <c r="C474" s="388" t="s">
        <v>1312</v>
      </c>
      <c r="D474" s="388" t="s">
        <v>967</v>
      </c>
      <c r="E474" s="388" t="s">
        <v>1313</v>
      </c>
      <c r="F474" s="388"/>
      <c r="G474" s="129"/>
      <c r="H474" s="391"/>
      <c r="I474" s="391"/>
      <c r="J474" s="392"/>
      <c r="K474" s="391"/>
      <c r="L474" s="392"/>
      <c r="M474" s="393"/>
      <c r="N474" s="391"/>
      <c r="O474" s="394"/>
    </row>
    <row r="475" spans="1:15" s="83" customFormat="1" x14ac:dyDescent="0.35">
      <c r="A475" s="128"/>
      <c r="J475" s="130"/>
      <c r="L475" s="129"/>
      <c r="M475" s="131"/>
    </row>
  </sheetData>
  <autoFilter ref="A1:O451">
    <filterColumn colId="5" showButton="0"/>
    <filterColumn colId="7" showButton="0"/>
    <filterColumn colId="9" showButton="0"/>
  </autoFilter>
  <mergeCells count="13">
    <mergeCell ref="N1:N2"/>
    <mergeCell ref="F395:M395"/>
    <mergeCell ref="A1:A2"/>
    <mergeCell ref="B1:B2"/>
    <mergeCell ref="C1:C2"/>
    <mergeCell ref="D1:D2"/>
    <mergeCell ref="E1:E2"/>
    <mergeCell ref="F1:G1"/>
    <mergeCell ref="F404:M404"/>
    <mergeCell ref="H1:I1"/>
    <mergeCell ref="J1:K1"/>
    <mergeCell ref="L1:L2"/>
    <mergeCell ref="M1:M2"/>
  </mergeCells>
  <pageMargins left="0.7" right="0.7" top="0.75" bottom="0.75" header="0.3" footer="0.3"/>
  <pageSetup paperSize="1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Q20"/>
  <sheetViews>
    <sheetView tabSelected="1" workbookViewId="0">
      <selection activeCell="E21" sqref="E21"/>
    </sheetView>
  </sheetViews>
  <sheetFormatPr baseColWidth="10" defaultRowHeight="12.75" x14ac:dyDescent="0.2"/>
  <cols>
    <col min="1" max="1" width="1.42578125" customWidth="1"/>
    <col min="2" max="2" width="29.7109375" customWidth="1"/>
    <col min="3" max="3" width="0.140625" customWidth="1"/>
    <col min="4" max="4" width="11.42578125" hidden="1" customWidth="1"/>
  </cols>
  <sheetData>
    <row r="2" spans="2:17" ht="13.5" thickBot="1" x14ac:dyDescent="0.25"/>
    <row r="3" spans="2:17" ht="14.25" thickBot="1" x14ac:dyDescent="0.3">
      <c r="B3" s="418" t="s">
        <v>1240</v>
      </c>
      <c r="C3" s="419"/>
      <c r="D3" s="419"/>
      <c r="E3" s="419"/>
      <c r="F3" s="419"/>
      <c r="G3" s="419"/>
      <c r="H3" s="419"/>
      <c r="I3" s="419"/>
      <c r="J3" s="419"/>
      <c r="K3" s="419"/>
      <c r="L3" s="419"/>
      <c r="M3" s="419"/>
      <c r="N3" s="419"/>
      <c r="O3" s="419"/>
      <c r="P3" s="419"/>
      <c r="Q3" s="420"/>
    </row>
    <row r="4" spans="2:17" ht="13.5" thickBot="1" x14ac:dyDescent="0.25">
      <c r="B4" s="375" t="s">
        <v>1239</v>
      </c>
      <c r="C4" s="421" t="s">
        <v>1238</v>
      </c>
      <c r="D4" s="421"/>
      <c r="E4" s="421"/>
      <c r="F4" s="421"/>
      <c r="G4" s="421"/>
      <c r="H4" s="421"/>
      <c r="I4" s="421"/>
      <c r="J4" s="422" t="s">
        <v>1237</v>
      </c>
      <c r="K4" s="423"/>
      <c r="L4" s="423"/>
      <c r="M4" s="423"/>
      <c r="N4" s="423"/>
      <c r="O4" s="423"/>
      <c r="P4" s="423"/>
      <c r="Q4" s="424"/>
    </row>
    <row r="5" spans="2:17" ht="62.25" thickBot="1" x14ac:dyDescent="0.25">
      <c r="B5" s="374" t="s">
        <v>1236</v>
      </c>
      <c r="C5" s="373"/>
      <c r="D5" s="372" t="s">
        <v>1235</v>
      </c>
      <c r="E5" s="371" t="s">
        <v>1234</v>
      </c>
      <c r="F5" s="371" t="s">
        <v>1233</v>
      </c>
      <c r="G5" s="371" t="s">
        <v>1232</v>
      </c>
      <c r="H5" s="371" t="s">
        <v>1231</v>
      </c>
      <c r="I5" s="370" t="s">
        <v>1230</v>
      </c>
      <c r="J5" s="369" t="s">
        <v>1229</v>
      </c>
      <c r="K5" s="369" t="s">
        <v>1228</v>
      </c>
      <c r="L5" s="369" t="s">
        <v>1227</v>
      </c>
      <c r="M5" s="369" t="s">
        <v>1226</v>
      </c>
      <c r="N5" s="369" t="s">
        <v>1225</v>
      </c>
      <c r="O5" s="369" t="s">
        <v>175</v>
      </c>
      <c r="P5" s="369" t="s">
        <v>1224</v>
      </c>
      <c r="Q5" s="368" t="s">
        <v>1223</v>
      </c>
    </row>
    <row r="6" spans="2:17" ht="14.25" thickBot="1" x14ac:dyDescent="0.3">
      <c r="B6" s="367" t="s">
        <v>206</v>
      </c>
      <c r="C6" s="358">
        <f>+'[1]CLASIFICACION _ AREA'!D8+'[1]CLASIFICACION _ AREA'!U8</f>
        <v>103</v>
      </c>
      <c r="D6" s="358">
        <f>+'[1]CLASIFICACION _ AREA'!E8+'[1]CLASIFICACION _ AREA'!V8</f>
        <v>43</v>
      </c>
      <c r="E6" s="358">
        <v>9</v>
      </c>
      <c r="F6" s="358">
        <v>4</v>
      </c>
      <c r="G6" s="359">
        <f t="shared" ref="G6:G16" si="0">+E6+F6</f>
        <v>13</v>
      </c>
      <c r="H6" s="358"/>
      <c r="I6" s="357"/>
      <c r="J6" s="363">
        <v>3</v>
      </c>
      <c r="K6" s="362">
        <v>0</v>
      </c>
      <c r="L6" s="362">
        <v>1</v>
      </c>
      <c r="M6" s="362">
        <v>0</v>
      </c>
      <c r="N6" s="362">
        <v>1</v>
      </c>
      <c r="O6" s="362">
        <v>3</v>
      </c>
      <c r="P6" s="361">
        <v>7</v>
      </c>
      <c r="Q6" s="353">
        <f>+J6+K6+-L6+M6+N6+O6+P6</f>
        <v>13</v>
      </c>
    </row>
    <row r="7" spans="2:17" ht="14.25" thickBot="1" x14ac:dyDescent="0.3">
      <c r="B7" s="365" t="s">
        <v>1202</v>
      </c>
      <c r="C7" s="358">
        <f>+'[1]CLASIFICACION _ AREA'!D9+'[1]CLASIFICACION _ AREA'!U9</f>
        <v>44</v>
      </c>
      <c r="D7" s="358">
        <f>+'[1]CLASIFICACION _ AREA'!E9+'[1]CLASIFICACION _ AREA'!V9</f>
        <v>26</v>
      </c>
      <c r="E7" s="358">
        <v>157</v>
      </c>
      <c r="F7" s="358">
        <v>71</v>
      </c>
      <c r="G7" s="359">
        <f t="shared" si="0"/>
        <v>228</v>
      </c>
      <c r="H7" s="358"/>
      <c r="I7" s="357">
        <v>13</v>
      </c>
      <c r="J7" s="363">
        <f>36+13+19</f>
        <v>68</v>
      </c>
      <c r="K7" s="362">
        <v>0</v>
      </c>
      <c r="L7" s="362">
        <v>12</v>
      </c>
      <c r="M7" s="362">
        <v>0</v>
      </c>
      <c r="N7" s="362">
        <v>26</v>
      </c>
      <c r="O7" s="362">
        <v>3</v>
      </c>
      <c r="P7" s="361">
        <v>119</v>
      </c>
      <c r="Q7" s="353">
        <f>+J7+K7+L7+M7+N7+O7+P7</f>
        <v>228</v>
      </c>
    </row>
    <row r="8" spans="2:17" ht="14.25" thickBot="1" x14ac:dyDescent="0.3">
      <c r="B8" s="365" t="s">
        <v>1222</v>
      </c>
      <c r="C8" s="358">
        <f>+'[1]CLASIFICACION _ AREA'!D10+'[1]CLASIFICACION _ AREA'!U10</f>
        <v>43</v>
      </c>
      <c r="D8" s="358">
        <f>+'[1]CLASIFICACION _ AREA'!E10+'[1]CLASIFICACION _ AREA'!V10</f>
        <v>31</v>
      </c>
      <c r="E8" s="358">
        <v>0</v>
      </c>
      <c r="F8" s="358">
        <v>41</v>
      </c>
      <c r="G8" s="359">
        <f t="shared" si="0"/>
        <v>41</v>
      </c>
      <c r="H8" s="358"/>
      <c r="I8" s="357"/>
      <c r="J8" s="363">
        <v>0</v>
      </c>
      <c r="K8" s="362">
        <v>0</v>
      </c>
      <c r="L8" s="362">
        <v>0</v>
      </c>
      <c r="M8" s="362">
        <v>0</v>
      </c>
      <c r="N8" s="362">
        <v>0</v>
      </c>
      <c r="O8" s="362">
        <v>0</v>
      </c>
      <c r="P8" s="361">
        <v>41</v>
      </c>
      <c r="Q8" s="353">
        <f>+E8+F8</f>
        <v>41</v>
      </c>
    </row>
    <row r="9" spans="2:17" ht="14.25" thickBot="1" x14ac:dyDescent="0.3">
      <c r="B9" s="365" t="s">
        <v>1201</v>
      </c>
      <c r="C9" s="358" t="e">
        <f>+'[1]CLASIFICACION _ AREA'!D11+'[1]CLASIFICACION _ AREA'!U11</f>
        <v>#REF!</v>
      </c>
      <c r="D9" s="358" t="e">
        <f>+'[1]CLASIFICACION _ AREA'!E11+'[1]CLASIFICACION _ AREA'!V11</f>
        <v>#REF!</v>
      </c>
      <c r="E9" s="358">
        <v>34</v>
      </c>
      <c r="F9" s="358">
        <v>7</v>
      </c>
      <c r="G9" s="359">
        <f t="shared" si="0"/>
        <v>41</v>
      </c>
      <c r="H9" s="358"/>
      <c r="I9" s="357"/>
      <c r="J9" s="363">
        <v>9</v>
      </c>
      <c r="K9" s="362">
        <v>0</v>
      </c>
      <c r="L9" s="362">
        <v>0</v>
      </c>
      <c r="M9" s="362">
        <v>0</v>
      </c>
      <c r="N9" s="362">
        <v>1</v>
      </c>
      <c r="O9" s="362">
        <v>0</v>
      </c>
      <c r="P9" s="361">
        <v>31</v>
      </c>
      <c r="Q9" s="353">
        <f>+P9+O9+N9+M9+J9+K9+L9</f>
        <v>41</v>
      </c>
    </row>
    <row r="10" spans="2:17" ht="14.25" thickBot="1" x14ac:dyDescent="0.3">
      <c r="B10" s="365" t="s">
        <v>791</v>
      </c>
      <c r="C10" s="358">
        <f>+'[1]CLASIFICACION _ AREA'!D12+'[1]CLASIFICACION _ AREA'!U12</f>
        <v>7</v>
      </c>
      <c r="D10" s="358">
        <f>+'[1]CLASIFICACION _ AREA'!E12+'[1]CLASIFICACION _ AREA'!V12</f>
        <v>3</v>
      </c>
      <c r="E10" s="358">
        <v>3</v>
      </c>
      <c r="F10" s="358">
        <v>0</v>
      </c>
      <c r="G10" s="359">
        <f t="shared" si="0"/>
        <v>3</v>
      </c>
      <c r="H10" s="358"/>
      <c r="I10" s="357"/>
      <c r="J10" s="363">
        <v>0</v>
      </c>
      <c r="K10" s="362">
        <v>0</v>
      </c>
      <c r="L10" s="362">
        <v>0</v>
      </c>
      <c r="M10" s="362">
        <v>0</v>
      </c>
      <c r="N10" s="362">
        <v>0</v>
      </c>
      <c r="O10" s="362">
        <v>0</v>
      </c>
      <c r="P10" s="361">
        <v>3</v>
      </c>
      <c r="Q10" s="353">
        <f>+E10+F10</f>
        <v>3</v>
      </c>
    </row>
    <row r="11" spans="2:17" ht="14.25" thickBot="1" x14ac:dyDescent="0.3">
      <c r="B11" s="365" t="s">
        <v>1203</v>
      </c>
      <c r="C11" s="358">
        <f>+'[1]CLASIFICACION _ AREA'!D13+'[1]CLASIFICACION _ AREA'!U13</f>
        <v>27</v>
      </c>
      <c r="D11" s="358">
        <f>+'[1]CLASIFICACION _ AREA'!E13+'[1]CLASIFICACION _ AREA'!V13</f>
        <v>16</v>
      </c>
      <c r="E11" s="358">
        <v>1</v>
      </c>
      <c r="F11" s="358">
        <v>110</v>
      </c>
      <c r="G11" s="359">
        <f t="shared" si="0"/>
        <v>111</v>
      </c>
      <c r="H11" s="358"/>
      <c r="I11" s="357"/>
      <c r="J11" s="363">
        <v>5</v>
      </c>
      <c r="K11" s="362">
        <v>0</v>
      </c>
      <c r="L11" s="362">
        <v>0</v>
      </c>
      <c r="M11" s="362">
        <v>0</v>
      </c>
      <c r="N11" s="366">
        <v>0</v>
      </c>
      <c r="O11" s="362">
        <v>0</v>
      </c>
      <c r="P11" s="361">
        <f>98+8</f>
        <v>106</v>
      </c>
      <c r="Q11" s="353">
        <f>+J11+K11+L11+M11+N11+O11+P11</f>
        <v>111</v>
      </c>
    </row>
    <row r="12" spans="2:17" ht="14.25" thickBot="1" x14ac:dyDescent="0.3">
      <c r="B12" s="365" t="s">
        <v>1221</v>
      </c>
      <c r="C12" s="358">
        <f>+'[1]CLASIFICACION _ AREA'!D14+'[1]CLASIFICACION _ AREA'!U14</f>
        <v>112</v>
      </c>
      <c r="D12" s="358">
        <f>+'[1]CLASIFICACION _ AREA'!E14+'[1]CLASIFICACION _ AREA'!V14</f>
        <v>76</v>
      </c>
      <c r="E12" s="358"/>
      <c r="F12" s="358"/>
      <c r="G12" s="359">
        <f t="shared" si="0"/>
        <v>0</v>
      </c>
      <c r="H12" s="358"/>
      <c r="I12" s="357"/>
      <c r="J12" s="363"/>
      <c r="K12" s="362"/>
      <c r="L12" s="362"/>
      <c r="M12" s="362"/>
      <c r="N12" s="362"/>
      <c r="O12" s="362"/>
      <c r="P12" s="361"/>
      <c r="Q12" s="353">
        <v>0</v>
      </c>
    </row>
    <row r="13" spans="2:17" ht="14.25" thickBot="1" x14ac:dyDescent="0.3">
      <c r="B13" s="364" t="s">
        <v>1220</v>
      </c>
      <c r="C13" s="358">
        <f>+'[1]CLASIFICACION _ AREA'!D15+'[1]CLASIFICACION _ AREA'!U15</f>
        <v>9</v>
      </c>
      <c r="D13" s="358">
        <f>+'[1]CLASIFICACION _ AREA'!E15+'[1]CLASIFICACION _ AREA'!V15</f>
        <v>9</v>
      </c>
      <c r="E13" s="358"/>
      <c r="F13" s="358"/>
      <c r="G13" s="359">
        <f t="shared" si="0"/>
        <v>0</v>
      </c>
      <c r="H13" s="358"/>
      <c r="I13" s="357"/>
      <c r="J13" s="363"/>
      <c r="K13" s="362"/>
      <c r="L13" s="362"/>
      <c r="M13" s="362"/>
      <c r="N13" s="362"/>
      <c r="O13" s="362"/>
      <c r="P13" s="361"/>
      <c r="Q13" s="353">
        <f>+E13+F13</f>
        <v>0</v>
      </c>
    </row>
    <row r="14" spans="2:17" ht="14.25" thickBot="1" x14ac:dyDescent="0.3">
      <c r="B14" s="360" t="s">
        <v>1219</v>
      </c>
      <c r="C14" s="358">
        <f>+'[1]CLASIFICACION _ AREA'!D16+'[1]CLASIFICACION _ AREA'!U16</f>
        <v>4</v>
      </c>
      <c r="D14" s="358">
        <f>+'[1]CLASIFICACION _ AREA'!E16+'[1]CLASIFICACION _ AREA'!V16</f>
        <v>1</v>
      </c>
      <c r="E14" s="358"/>
      <c r="F14" s="358"/>
      <c r="G14" s="359">
        <f t="shared" si="0"/>
        <v>0</v>
      </c>
      <c r="H14" s="358"/>
      <c r="I14" s="357"/>
      <c r="J14" s="363"/>
      <c r="K14" s="362"/>
      <c r="L14" s="362"/>
      <c r="M14" s="362"/>
      <c r="N14" s="362"/>
      <c r="O14" s="362"/>
      <c r="P14" s="361"/>
      <c r="Q14" s="353">
        <f>+E14+F14</f>
        <v>0</v>
      </c>
    </row>
    <row r="15" spans="2:17" ht="14.25" thickBot="1" x14ac:dyDescent="0.3">
      <c r="B15" s="360" t="s">
        <v>1219</v>
      </c>
      <c r="C15" s="358" t="e">
        <f>+'[1]CLASIFICACION _ AREA'!D17+'[1]CLASIFICACION _ AREA'!U17</f>
        <v>#REF!</v>
      </c>
      <c r="D15" s="358" t="e">
        <f>+'[1]CLASIFICACION _ AREA'!E17+'[1]CLASIFICACION _ AREA'!V17</f>
        <v>#REF!</v>
      </c>
      <c r="E15" s="358"/>
      <c r="F15" s="358"/>
      <c r="G15" s="359">
        <f t="shared" si="0"/>
        <v>0</v>
      </c>
      <c r="H15" s="358"/>
      <c r="I15" s="357"/>
      <c r="J15" s="363"/>
      <c r="K15" s="362"/>
      <c r="L15" s="362"/>
      <c r="M15" s="362"/>
      <c r="N15" s="362"/>
      <c r="O15" s="362"/>
      <c r="P15" s="361"/>
      <c r="Q15" s="353">
        <f>+E15+F15</f>
        <v>0</v>
      </c>
    </row>
    <row r="16" spans="2:17" ht="14.25" thickBot="1" x14ac:dyDescent="0.3">
      <c r="B16" s="360" t="s">
        <v>1219</v>
      </c>
      <c r="C16" s="358" t="e">
        <f>+'[1]CLASIFICACION _ AREA'!D18+'[1]CLASIFICACION _ AREA'!U18</f>
        <v>#REF!</v>
      </c>
      <c r="D16" s="358" t="e">
        <f>+'[1]CLASIFICACION _ AREA'!E18+'[1]CLASIFICACION _ AREA'!V18</f>
        <v>#REF!</v>
      </c>
      <c r="E16" s="358"/>
      <c r="F16" s="358"/>
      <c r="G16" s="359">
        <f t="shared" si="0"/>
        <v>0</v>
      </c>
      <c r="H16" s="358"/>
      <c r="I16" s="357"/>
      <c r="J16" s="356"/>
      <c r="K16" s="355"/>
      <c r="L16" s="355"/>
      <c r="M16" s="355"/>
      <c r="N16" s="355"/>
      <c r="O16" s="355"/>
      <c r="P16" s="354"/>
      <c r="Q16" s="353">
        <f>+J16+K16+-L16+M16+N16+O16+P16</f>
        <v>0</v>
      </c>
    </row>
    <row r="17" spans="2:17" ht="13.5" thickBot="1" x14ac:dyDescent="0.25">
      <c r="B17" s="352" t="s">
        <v>1218</v>
      </c>
      <c r="C17" s="351" t="e">
        <f t="shared" ref="C17:Q17" si="1">SUM(C6:C16)</f>
        <v>#REF!</v>
      </c>
      <c r="D17" s="350" t="e">
        <f t="shared" si="1"/>
        <v>#REF!</v>
      </c>
      <c r="E17" s="349">
        <f t="shared" si="1"/>
        <v>204</v>
      </c>
      <c r="F17" s="349">
        <f t="shared" si="1"/>
        <v>233</v>
      </c>
      <c r="G17" s="348">
        <f t="shared" si="1"/>
        <v>437</v>
      </c>
      <c r="H17" s="347">
        <f t="shared" si="1"/>
        <v>0</v>
      </c>
      <c r="I17" s="347">
        <f t="shared" si="1"/>
        <v>13</v>
      </c>
      <c r="J17" s="346">
        <f t="shared" si="1"/>
        <v>85</v>
      </c>
      <c r="K17" s="346">
        <f t="shared" si="1"/>
        <v>0</v>
      </c>
      <c r="L17" s="346">
        <f t="shared" si="1"/>
        <v>13</v>
      </c>
      <c r="M17" s="346">
        <f t="shared" si="1"/>
        <v>0</v>
      </c>
      <c r="N17" s="346">
        <f t="shared" si="1"/>
        <v>28</v>
      </c>
      <c r="O17" s="346">
        <f t="shared" si="1"/>
        <v>6</v>
      </c>
      <c r="P17" s="346">
        <f t="shared" si="1"/>
        <v>307</v>
      </c>
      <c r="Q17" s="345">
        <f t="shared" si="1"/>
        <v>437</v>
      </c>
    </row>
    <row r="18" spans="2:17" ht="13.5" x14ac:dyDescent="0.25">
      <c r="B18" s="344"/>
      <c r="C18" s="415" t="e">
        <f>+C17+D17</f>
        <v>#REF!</v>
      </c>
      <c r="D18" s="416"/>
      <c r="E18" s="417">
        <f>SUM(E17:F17)</f>
        <v>437</v>
      </c>
      <c r="F18" s="417"/>
      <c r="G18" s="417">
        <f>SUM(G17:I17)</f>
        <v>450</v>
      </c>
      <c r="H18" s="417"/>
      <c r="I18" s="417"/>
      <c r="J18" s="417">
        <f>SUM(J17:P17)</f>
        <v>439</v>
      </c>
      <c r="K18" s="417"/>
      <c r="L18" s="417"/>
      <c r="M18" s="417"/>
      <c r="N18" s="417"/>
      <c r="O18" s="417"/>
      <c r="P18" s="417"/>
      <c r="Q18" s="344"/>
    </row>
    <row r="20" spans="2:17" x14ac:dyDescent="0.2">
      <c r="G20">
        <f>+E18+I7</f>
        <v>450</v>
      </c>
    </row>
  </sheetData>
  <mergeCells count="7">
    <mergeCell ref="C18:D18"/>
    <mergeCell ref="E18:F18"/>
    <mergeCell ref="G18:I18"/>
    <mergeCell ref="J18:P18"/>
    <mergeCell ref="B3:Q3"/>
    <mergeCell ref="C4:I4"/>
    <mergeCell ref="J4:Q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2:O23"/>
  <sheetViews>
    <sheetView workbookViewId="0">
      <selection activeCell="R14" sqref="R14"/>
    </sheetView>
  </sheetViews>
  <sheetFormatPr baseColWidth="10" defaultRowHeight="12.75" x14ac:dyDescent="0.2"/>
  <cols>
    <col min="8" max="8" width="11.42578125" customWidth="1"/>
    <col min="9" max="15" width="11.42578125" hidden="1" customWidth="1"/>
  </cols>
  <sheetData>
    <row r="2" spans="2:15" ht="13.5" thickBot="1" x14ac:dyDescent="0.25"/>
    <row r="3" spans="2:15" ht="13.5" thickBot="1" x14ac:dyDescent="0.25">
      <c r="B3" s="425" t="s">
        <v>1241</v>
      </c>
      <c r="C3" s="426"/>
      <c r="D3" s="426"/>
      <c r="E3" s="426"/>
      <c r="F3" s="426"/>
      <c r="G3" s="426"/>
      <c r="H3" s="426"/>
      <c r="I3" s="426"/>
      <c r="J3" s="426"/>
      <c r="K3" s="426"/>
      <c r="L3" s="426"/>
      <c r="M3" s="426"/>
      <c r="N3" s="426"/>
      <c r="O3" s="427"/>
    </row>
    <row r="4" spans="2:15" ht="13.5" thickBot="1" x14ac:dyDescent="0.25">
      <c r="B4" s="376" t="s">
        <v>1242</v>
      </c>
      <c r="C4" s="376" t="s">
        <v>1243</v>
      </c>
      <c r="D4" s="376" t="s">
        <v>610</v>
      </c>
      <c r="E4" s="376" t="s">
        <v>1244</v>
      </c>
      <c r="F4" s="376" t="s">
        <v>1245</v>
      </c>
      <c r="G4" s="376" t="s">
        <v>1246</v>
      </c>
      <c r="H4" s="376" t="s">
        <v>1247</v>
      </c>
      <c r="I4" s="376" t="s">
        <v>1248</v>
      </c>
      <c r="J4" s="376" t="s">
        <v>1249</v>
      </c>
      <c r="K4" s="376" t="s">
        <v>1250</v>
      </c>
      <c r="L4" s="376" t="s">
        <v>1251</v>
      </c>
      <c r="M4" s="376" t="s">
        <v>1252</v>
      </c>
      <c r="N4" s="376" t="s">
        <v>1253</v>
      </c>
      <c r="O4" s="376" t="s">
        <v>1223</v>
      </c>
    </row>
    <row r="5" spans="2:15" x14ac:dyDescent="0.2">
      <c r="B5" s="377" t="s">
        <v>1254</v>
      </c>
      <c r="C5" s="378">
        <v>0</v>
      </c>
      <c r="D5" s="378">
        <v>0</v>
      </c>
      <c r="E5" s="378">
        <v>0</v>
      </c>
      <c r="F5" s="378">
        <v>0</v>
      </c>
      <c r="G5" s="378">
        <v>0</v>
      </c>
      <c r="H5" s="378">
        <v>0</v>
      </c>
      <c r="I5" s="378">
        <v>0</v>
      </c>
      <c r="J5" s="378">
        <v>0</v>
      </c>
      <c r="K5" s="378"/>
      <c r="L5" s="378"/>
      <c r="M5" s="378"/>
      <c r="N5" s="378"/>
      <c r="O5" s="379"/>
    </row>
    <row r="6" spans="2:15" x14ac:dyDescent="0.2">
      <c r="B6" s="377" t="s">
        <v>1255</v>
      </c>
      <c r="C6" s="378">
        <v>0</v>
      </c>
      <c r="D6" s="378">
        <v>3</v>
      </c>
      <c r="E6" s="378">
        <v>0</v>
      </c>
      <c r="F6" s="378">
        <v>0</v>
      </c>
      <c r="G6" s="378">
        <v>2</v>
      </c>
      <c r="H6" s="378">
        <v>2</v>
      </c>
      <c r="I6" s="378"/>
      <c r="J6" s="378"/>
      <c r="K6" s="378"/>
      <c r="L6" s="378"/>
      <c r="M6" s="378"/>
      <c r="N6" s="378"/>
      <c r="O6" s="379"/>
    </row>
    <row r="7" spans="2:15" x14ac:dyDescent="0.2">
      <c r="B7" s="377" t="s">
        <v>1256</v>
      </c>
      <c r="C7" s="378">
        <v>0</v>
      </c>
      <c r="D7" s="378">
        <v>0</v>
      </c>
      <c r="E7" s="378">
        <v>0</v>
      </c>
      <c r="F7" s="378">
        <v>0</v>
      </c>
      <c r="G7" s="378">
        <v>0</v>
      </c>
      <c r="H7" s="378">
        <v>0</v>
      </c>
      <c r="I7" s="378"/>
      <c r="J7" s="378"/>
      <c r="K7" s="378"/>
      <c r="L7" s="378"/>
      <c r="M7" s="378"/>
      <c r="N7" s="378"/>
      <c r="O7" s="379"/>
    </row>
    <row r="8" spans="2:15" x14ac:dyDescent="0.2">
      <c r="B8" s="377" t="s">
        <v>1257</v>
      </c>
      <c r="C8" s="378">
        <v>6</v>
      </c>
      <c r="D8" s="378">
        <v>9</v>
      </c>
      <c r="E8" s="378">
        <v>4</v>
      </c>
      <c r="F8" s="378">
        <v>12</v>
      </c>
      <c r="G8" s="378">
        <v>6</v>
      </c>
      <c r="H8" s="378">
        <v>6</v>
      </c>
      <c r="I8" s="378"/>
      <c r="J8" s="378"/>
      <c r="K8" s="378"/>
      <c r="L8" s="378"/>
      <c r="M8" s="378"/>
      <c r="N8" s="378"/>
      <c r="O8" s="379"/>
    </row>
    <row r="9" spans="2:15" ht="102" x14ac:dyDescent="0.2">
      <c r="B9" s="380" t="s">
        <v>1258</v>
      </c>
      <c r="C9" s="378">
        <v>4</v>
      </c>
      <c r="D9" s="378">
        <v>3</v>
      </c>
      <c r="E9" s="378">
        <v>2</v>
      </c>
      <c r="F9" s="378">
        <v>9</v>
      </c>
      <c r="G9" s="378">
        <v>7</v>
      </c>
      <c r="H9" s="378">
        <v>0</v>
      </c>
      <c r="I9" s="378"/>
      <c r="J9" s="378"/>
      <c r="K9" s="378"/>
      <c r="L9" s="378"/>
      <c r="M9" s="378"/>
      <c r="N9" s="378"/>
      <c r="O9" s="379"/>
    </row>
    <row r="10" spans="2:15" ht="25.5" x14ac:dyDescent="0.2">
      <c r="B10" s="380" t="s">
        <v>1259</v>
      </c>
      <c r="C10" s="378">
        <v>0</v>
      </c>
      <c r="D10" s="378">
        <v>0</v>
      </c>
      <c r="E10" s="378">
        <v>0</v>
      </c>
      <c r="F10" s="378">
        <v>0</v>
      </c>
      <c r="G10" s="378">
        <v>0</v>
      </c>
      <c r="H10" s="378">
        <v>0</v>
      </c>
      <c r="I10" s="378"/>
      <c r="J10" s="378"/>
      <c r="K10" s="378"/>
      <c r="L10" s="378"/>
      <c r="M10" s="378"/>
      <c r="N10" s="378"/>
      <c r="O10" s="379"/>
    </row>
    <row r="11" spans="2:15" ht="38.25" x14ac:dyDescent="0.2">
      <c r="B11" s="380" t="s">
        <v>1260</v>
      </c>
      <c r="C11" s="378">
        <v>0</v>
      </c>
      <c r="D11" s="378">
        <v>0</v>
      </c>
      <c r="E11" s="378">
        <v>0</v>
      </c>
      <c r="F11" s="378">
        <v>0</v>
      </c>
      <c r="G11" s="378">
        <v>0</v>
      </c>
      <c r="H11" s="378">
        <v>0</v>
      </c>
      <c r="I11" s="378"/>
      <c r="J11" s="378"/>
      <c r="K11" s="378"/>
      <c r="L11" s="378"/>
      <c r="M11" s="378"/>
      <c r="N11" s="378"/>
      <c r="O11" s="379"/>
    </row>
    <row r="12" spans="2:15" ht="38.25" x14ac:dyDescent="0.2">
      <c r="B12" s="380" t="s">
        <v>1261</v>
      </c>
      <c r="C12" s="378"/>
      <c r="D12" s="378"/>
      <c r="E12" s="378"/>
      <c r="F12" s="378"/>
      <c r="G12" s="378"/>
      <c r="H12" s="378"/>
      <c r="I12" s="378"/>
      <c r="J12" s="378"/>
      <c r="K12" s="378"/>
      <c r="L12" s="378"/>
      <c r="M12" s="378"/>
      <c r="N12" s="378"/>
      <c r="O12" s="379"/>
    </row>
    <row r="13" spans="2:15" ht="13.5" thickBot="1" x14ac:dyDescent="0.25">
      <c r="B13" s="381" t="s">
        <v>1223</v>
      </c>
      <c r="C13" s="382">
        <f t="shared" ref="C13:O13" si="0">SUM(C5:C12)</f>
        <v>10</v>
      </c>
      <c r="D13" s="382">
        <f t="shared" si="0"/>
        <v>15</v>
      </c>
      <c r="E13" s="382">
        <f t="shared" si="0"/>
        <v>6</v>
      </c>
      <c r="F13" s="382">
        <f t="shared" si="0"/>
        <v>21</v>
      </c>
      <c r="G13" s="382">
        <f t="shared" si="0"/>
        <v>15</v>
      </c>
      <c r="H13" s="382">
        <f t="shared" si="0"/>
        <v>8</v>
      </c>
      <c r="I13" s="382">
        <f t="shared" si="0"/>
        <v>0</v>
      </c>
      <c r="J13" s="382">
        <f t="shared" si="0"/>
        <v>0</v>
      </c>
      <c r="K13" s="382">
        <f t="shared" si="0"/>
        <v>0</v>
      </c>
      <c r="L13" s="382">
        <f t="shared" si="0"/>
        <v>0</v>
      </c>
      <c r="M13" s="382">
        <f t="shared" si="0"/>
        <v>0</v>
      </c>
      <c r="N13" s="382">
        <f t="shared" si="0"/>
        <v>0</v>
      </c>
      <c r="O13" s="383">
        <f t="shared" si="0"/>
        <v>0</v>
      </c>
    </row>
    <row r="14" spans="2:15" ht="13.5" thickBot="1" x14ac:dyDescent="0.25"/>
    <row r="15" spans="2:15" ht="51.75" thickBot="1" x14ac:dyDescent="0.25">
      <c r="B15" s="384" t="s">
        <v>1262</v>
      </c>
      <c r="C15" s="384" t="s">
        <v>1263</v>
      </c>
      <c r="D15" s="384" t="s">
        <v>1264</v>
      </c>
    </row>
    <row r="16" spans="2:15" x14ac:dyDescent="0.2">
      <c r="B16" s="385" t="s">
        <v>1254</v>
      </c>
      <c r="C16" s="378">
        <v>0</v>
      </c>
      <c r="D16" s="378">
        <v>0</v>
      </c>
    </row>
    <row r="17" spans="2:4" x14ac:dyDescent="0.2">
      <c r="B17" s="377" t="s">
        <v>1255</v>
      </c>
      <c r="C17" s="378">
        <v>7</v>
      </c>
      <c r="D17" s="378">
        <v>0</v>
      </c>
    </row>
    <row r="18" spans="2:4" x14ac:dyDescent="0.2">
      <c r="B18" s="377" t="s">
        <v>1256</v>
      </c>
      <c r="C18" s="378">
        <v>0</v>
      </c>
      <c r="D18" s="378">
        <v>0</v>
      </c>
    </row>
    <row r="19" spans="2:4" x14ac:dyDescent="0.2">
      <c r="B19" s="377" t="s">
        <v>1257</v>
      </c>
      <c r="C19" s="378">
        <v>43</v>
      </c>
      <c r="D19" s="378">
        <v>0</v>
      </c>
    </row>
    <row r="20" spans="2:4" ht="25.5" x14ac:dyDescent="0.2">
      <c r="B20" s="380" t="s">
        <v>1265</v>
      </c>
      <c r="C20" s="378">
        <v>25</v>
      </c>
      <c r="D20" s="378">
        <v>0</v>
      </c>
    </row>
    <row r="21" spans="2:4" ht="25.5" x14ac:dyDescent="0.2">
      <c r="B21" s="380" t="s">
        <v>1259</v>
      </c>
      <c r="C21" s="378">
        <v>0</v>
      </c>
      <c r="D21" s="378">
        <v>0</v>
      </c>
    </row>
    <row r="22" spans="2:4" ht="38.25" x14ac:dyDescent="0.2">
      <c r="B22" s="380" t="s">
        <v>1260</v>
      </c>
      <c r="C22" s="378">
        <v>0</v>
      </c>
      <c r="D22" s="378">
        <v>0</v>
      </c>
    </row>
    <row r="23" spans="2:4" ht="38.25" x14ac:dyDescent="0.2">
      <c r="B23" s="380" t="s">
        <v>1261</v>
      </c>
      <c r="C23" s="378">
        <v>0</v>
      </c>
      <c r="D23" s="378">
        <v>0</v>
      </c>
    </row>
  </sheetData>
  <mergeCells count="1">
    <mergeCell ref="B3:O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Año 2018</vt:lpstr>
      <vt:lpstr>RESUMEN</vt:lpstr>
      <vt:lpstr>INF.CORR. GENERAL</vt:lpstr>
      <vt:lpstr>INF.PQR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Lenovo</cp:lastModifiedBy>
  <cp:lastPrinted>2019-07-10T14:31:56Z</cp:lastPrinted>
  <dcterms:created xsi:type="dcterms:W3CDTF">2018-07-04T16:13:28Z</dcterms:created>
  <dcterms:modified xsi:type="dcterms:W3CDTF">2019-07-16T18:21:57Z</dcterms:modified>
</cp:coreProperties>
</file>